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5" yWindow="-180" windowWidth="18225" windowHeight="4980"/>
  </bookViews>
  <sheets>
    <sheet name="10-2024 " sheetId="1" r:id="rId1"/>
  </sheets>
  <calcPr calcId="145621"/>
</workbook>
</file>

<file path=xl/calcChain.xml><?xml version="1.0" encoding="utf-8"?>
<calcChain xmlns="http://schemas.openxmlformats.org/spreadsheetml/2006/main">
  <c r="AE132" i="1" l="1"/>
  <c r="AD132" i="1"/>
  <c r="AC132" i="1"/>
  <c r="AB132" i="1"/>
  <c r="AA132" i="1"/>
  <c r="X132" i="1"/>
  <c r="W132" i="1"/>
  <c r="V132" i="1"/>
  <c r="U132" i="1"/>
  <c r="S132" i="1"/>
  <c r="R132" i="1"/>
  <c r="Q132" i="1"/>
  <c r="O132" i="1"/>
  <c r="N132" i="1"/>
  <c r="L132" i="1"/>
  <c r="K132" i="1"/>
  <c r="J132" i="1"/>
  <c r="H132" i="1"/>
  <c r="G132" i="1"/>
  <c r="E132" i="1"/>
  <c r="D132" i="1"/>
  <c r="AF131" i="1"/>
  <c r="T131" i="1"/>
  <c r="P131" i="1"/>
  <c r="M131" i="1"/>
  <c r="I131" i="1"/>
  <c r="F131" i="1"/>
  <c r="Y131" i="1" s="1"/>
  <c r="AF130" i="1"/>
  <c r="T130" i="1"/>
  <c r="P130" i="1"/>
  <c r="M130" i="1"/>
  <c r="I130" i="1"/>
  <c r="F130" i="1"/>
  <c r="AF129" i="1"/>
  <c r="T129" i="1"/>
  <c r="P129" i="1"/>
  <c r="M129" i="1"/>
  <c r="I129" i="1"/>
  <c r="F129" i="1"/>
  <c r="Y129" i="1" s="1"/>
  <c r="AF128" i="1"/>
  <c r="T128" i="1"/>
  <c r="P128" i="1"/>
  <c r="M128" i="1"/>
  <c r="I128" i="1"/>
  <c r="F128" i="1"/>
  <c r="AF127" i="1"/>
  <c r="T127" i="1"/>
  <c r="P127" i="1"/>
  <c r="M127" i="1"/>
  <c r="I127" i="1"/>
  <c r="F127" i="1"/>
  <c r="Y127" i="1" s="1"/>
  <c r="AF126" i="1"/>
  <c r="T126" i="1"/>
  <c r="P126" i="1"/>
  <c r="M126" i="1"/>
  <c r="I126" i="1"/>
  <c r="F126" i="1"/>
  <c r="AF125" i="1"/>
  <c r="T125" i="1"/>
  <c r="P125" i="1"/>
  <c r="M125" i="1"/>
  <c r="I125" i="1"/>
  <c r="F125" i="1"/>
  <c r="Y125" i="1" s="1"/>
  <c r="AF124" i="1"/>
  <c r="T124" i="1"/>
  <c r="P124" i="1"/>
  <c r="M124" i="1"/>
  <c r="I124" i="1"/>
  <c r="F124" i="1"/>
  <c r="AF123" i="1"/>
  <c r="T123" i="1"/>
  <c r="P123" i="1"/>
  <c r="M123" i="1"/>
  <c r="I123" i="1"/>
  <c r="F123" i="1"/>
  <c r="Y123" i="1" s="1"/>
  <c r="AF122" i="1"/>
  <c r="T122" i="1"/>
  <c r="P122" i="1"/>
  <c r="M122" i="1"/>
  <c r="I122" i="1"/>
  <c r="F122" i="1"/>
  <c r="AF121" i="1"/>
  <c r="T121" i="1"/>
  <c r="P121" i="1"/>
  <c r="M121" i="1"/>
  <c r="I121" i="1"/>
  <c r="F121" i="1"/>
  <c r="Y121" i="1" s="1"/>
  <c r="AF120" i="1"/>
  <c r="T120" i="1"/>
  <c r="P120" i="1"/>
  <c r="M120" i="1"/>
  <c r="I120" i="1"/>
  <c r="F120" i="1"/>
  <c r="AF119" i="1"/>
  <c r="T119" i="1"/>
  <c r="P119" i="1"/>
  <c r="M119" i="1"/>
  <c r="I119" i="1"/>
  <c r="F119" i="1"/>
  <c r="Y119" i="1" s="1"/>
  <c r="AF118" i="1"/>
  <c r="T118" i="1"/>
  <c r="P118" i="1"/>
  <c r="M118" i="1"/>
  <c r="I118" i="1"/>
  <c r="F118" i="1"/>
  <c r="AF117" i="1"/>
  <c r="T117" i="1"/>
  <c r="P117" i="1"/>
  <c r="M117" i="1"/>
  <c r="I117" i="1"/>
  <c r="F117" i="1"/>
  <c r="Y117" i="1" s="1"/>
  <c r="AF116" i="1"/>
  <c r="T116" i="1"/>
  <c r="P116" i="1"/>
  <c r="M116" i="1"/>
  <c r="I116" i="1"/>
  <c r="F116" i="1"/>
  <c r="AF115" i="1"/>
  <c r="T115" i="1"/>
  <c r="P115" i="1"/>
  <c r="M115" i="1"/>
  <c r="I115" i="1"/>
  <c r="F115" i="1"/>
  <c r="Y115" i="1" s="1"/>
  <c r="AF114" i="1"/>
  <c r="T114" i="1"/>
  <c r="P114" i="1"/>
  <c r="M114" i="1"/>
  <c r="I114" i="1"/>
  <c r="F114" i="1"/>
  <c r="AF113" i="1"/>
  <c r="T113" i="1"/>
  <c r="P113" i="1"/>
  <c r="M113" i="1"/>
  <c r="I113" i="1"/>
  <c r="F113" i="1"/>
  <c r="Y113" i="1" s="1"/>
  <c r="AF112" i="1"/>
  <c r="T112" i="1"/>
  <c r="P112" i="1"/>
  <c r="M112" i="1"/>
  <c r="I112" i="1"/>
  <c r="F112" i="1"/>
  <c r="AF111" i="1"/>
  <c r="T111" i="1"/>
  <c r="P111" i="1"/>
  <c r="M111" i="1"/>
  <c r="I111" i="1"/>
  <c r="F111" i="1"/>
  <c r="Y111" i="1" s="1"/>
  <c r="AF110" i="1"/>
  <c r="T110" i="1"/>
  <c r="P110" i="1"/>
  <c r="M110" i="1"/>
  <c r="I110" i="1"/>
  <c r="F110" i="1"/>
  <c r="AF109" i="1"/>
  <c r="T109" i="1"/>
  <c r="P109" i="1"/>
  <c r="M109" i="1"/>
  <c r="I109" i="1"/>
  <c r="F109" i="1"/>
  <c r="Y109" i="1" s="1"/>
  <c r="AF108" i="1"/>
  <c r="T108" i="1"/>
  <c r="P108" i="1"/>
  <c r="M108" i="1"/>
  <c r="I108" i="1"/>
  <c r="F108" i="1"/>
  <c r="AF107" i="1"/>
  <c r="T107" i="1"/>
  <c r="P107" i="1"/>
  <c r="M107" i="1"/>
  <c r="I107" i="1"/>
  <c r="F107" i="1"/>
  <c r="Y107" i="1" s="1"/>
  <c r="AF106" i="1"/>
  <c r="T106" i="1"/>
  <c r="P106" i="1"/>
  <c r="M106" i="1"/>
  <c r="I106" i="1"/>
  <c r="F106" i="1"/>
  <c r="AF105" i="1"/>
  <c r="T105" i="1"/>
  <c r="P105" i="1"/>
  <c r="M105" i="1"/>
  <c r="I105" i="1"/>
  <c r="F105" i="1"/>
  <c r="Y105" i="1" s="1"/>
  <c r="AF104" i="1"/>
  <c r="T104" i="1"/>
  <c r="P104" i="1"/>
  <c r="M104" i="1"/>
  <c r="I104" i="1"/>
  <c r="F104" i="1"/>
  <c r="AF103" i="1"/>
  <c r="T103" i="1"/>
  <c r="P103" i="1"/>
  <c r="M103" i="1"/>
  <c r="I103" i="1"/>
  <c r="F103" i="1"/>
  <c r="Y103" i="1" s="1"/>
  <c r="AF102" i="1"/>
  <c r="T102" i="1"/>
  <c r="P102" i="1"/>
  <c r="M102" i="1"/>
  <c r="I102" i="1"/>
  <c r="F102" i="1"/>
  <c r="AF101" i="1"/>
  <c r="T101" i="1"/>
  <c r="P101" i="1"/>
  <c r="M101" i="1"/>
  <c r="I101" i="1"/>
  <c r="F101" i="1"/>
  <c r="Y101" i="1" s="1"/>
  <c r="AF100" i="1"/>
  <c r="T100" i="1"/>
  <c r="P100" i="1"/>
  <c r="M100" i="1"/>
  <c r="I100" i="1"/>
  <c r="F100" i="1"/>
  <c r="AF99" i="1"/>
  <c r="T99" i="1"/>
  <c r="P99" i="1"/>
  <c r="M99" i="1"/>
  <c r="I99" i="1"/>
  <c r="F99" i="1"/>
  <c r="Y99" i="1" s="1"/>
  <c r="AF98" i="1"/>
  <c r="T98" i="1"/>
  <c r="P98" i="1"/>
  <c r="M98" i="1"/>
  <c r="I98" i="1"/>
  <c r="F98" i="1"/>
  <c r="AF97" i="1"/>
  <c r="T97" i="1"/>
  <c r="P97" i="1"/>
  <c r="M97" i="1"/>
  <c r="I97" i="1"/>
  <c r="F97" i="1"/>
  <c r="Y97" i="1" s="1"/>
  <c r="AF96" i="1"/>
  <c r="T96" i="1"/>
  <c r="P96" i="1"/>
  <c r="M96" i="1"/>
  <c r="I96" i="1"/>
  <c r="F96" i="1"/>
  <c r="AF95" i="1"/>
  <c r="T95" i="1"/>
  <c r="P95" i="1"/>
  <c r="M95" i="1"/>
  <c r="I95" i="1"/>
  <c r="F95" i="1"/>
  <c r="Y95" i="1" s="1"/>
  <c r="AF94" i="1"/>
  <c r="T94" i="1"/>
  <c r="P94" i="1"/>
  <c r="M94" i="1"/>
  <c r="I94" i="1"/>
  <c r="F94" i="1"/>
  <c r="AF93" i="1"/>
  <c r="T93" i="1"/>
  <c r="P93" i="1"/>
  <c r="M93" i="1"/>
  <c r="I93" i="1"/>
  <c r="F93" i="1"/>
  <c r="Y93" i="1" s="1"/>
  <c r="AF92" i="1"/>
  <c r="T92" i="1"/>
  <c r="P92" i="1"/>
  <c r="M92" i="1"/>
  <c r="I92" i="1"/>
  <c r="F92" i="1"/>
  <c r="AF91" i="1"/>
  <c r="T91" i="1"/>
  <c r="P91" i="1"/>
  <c r="M91" i="1"/>
  <c r="I91" i="1"/>
  <c r="F91" i="1"/>
  <c r="Y91" i="1" s="1"/>
  <c r="AF90" i="1"/>
  <c r="T90" i="1"/>
  <c r="P90" i="1"/>
  <c r="M90" i="1"/>
  <c r="I90" i="1"/>
  <c r="F90" i="1"/>
  <c r="AF89" i="1"/>
  <c r="T89" i="1"/>
  <c r="P89" i="1"/>
  <c r="M89" i="1"/>
  <c r="I89" i="1"/>
  <c r="F89" i="1"/>
  <c r="Y89" i="1" s="1"/>
  <c r="AF88" i="1"/>
  <c r="T88" i="1"/>
  <c r="P88" i="1"/>
  <c r="M88" i="1"/>
  <c r="I88" i="1"/>
  <c r="F88" i="1"/>
  <c r="AF87" i="1"/>
  <c r="T87" i="1"/>
  <c r="P87" i="1"/>
  <c r="M87" i="1"/>
  <c r="I87" i="1"/>
  <c r="F87" i="1"/>
  <c r="Y87" i="1" s="1"/>
  <c r="AF86" i="1"/>
  <c r="T86" i="1"/>
  <c r="P86" i="1"/>
  <c r="M86" i="1"/>
  <c r="I86" i="1"/>
  <c r="F86" i="1"/>
  <c r="AF85" i="1"/>
  <c r="T85" i="1"/>
  <c r="P85" i="1"/>
  <c r="M85" i="1"/>
  <c r="I85" i="1"/>
  <c r="F85" i="1"/>
  <c r="Y85" i="1" s="1"/>
  <c r="AF84" i="1"/>
  <c r="T84" i="1"/>
  <c r="P84" i="1"/>
  <c r="M84" i="1"/>
  <c r="I84" i="1"/>
  <c r="F84" i="1"/>
  <c r="AF83" i="1"/>
  <c r="T83" i="1"/>
  <c r="P83" i="1"/>
  <c r="M83" i="1"/>
  <c r="I83" i="1"/>
  <c r="F83" i="1"/>
  <c r="Y83" i="1" s="1"/>
  <c r="AF82" i="1"/>
  <c r="T82" i="1"/>
  <c r="P82" i="1"/>
  <c r="M82" i="1"/>
  <c r="I82" i="1"/>
  <c r="F82" i="1"/>
  <c r="AF81" i="1"/>
  <c r="T81" i="1"/>
  <c r="P81" i="1"/>
  <c r="M81" i="1"/>
  <c r="I81" i="1"/>
  <c r="F81" i="1"/>
  <c r="Y81" i="1" s="1"/>
  <c r="AF80" i="1"/>
  <c r="T80" i="1"/>
  <c r="P80" i="1"/>
  <c r="M80" i="1"/>
  <c r="I80" i="1"/>
  <c r="F80" i="1"/>
  <c r="AF79" i="1"/>
  <c r="T79" i="1"/>
  <c r="P79" i="1"/>
  <c r="M79" i="1"/>
  <c r="I79" i="1"/>
  <c r="F79" i="1"/>
  <c r="Y79" i="1" s="1"/>
  <c r="AF78" i="1"/>
  <c r="T78" i="1"/>
  <c r="P78" i="1"/>
  <c r="M78" i="1"/>
  <c r="I78" i="1"/>
  <c r="F78" i="1"/>
  <c r="AF77" i="1"/>
  <c r="T77" i="1"/>
  <c r="P77" i="1"/>
  <c r="M77" i="1"/>
  <c r="I77" i="1"/>
  <c r="F77" i="1"/>
  <c r="Y77" i="1" s="1"/>
  <c r="AF76" i="1"/>
  <c r="T76" i="1"/>
  <c r="P76" i="1"/>
  <c r="M76" i="1"/>
  <c r="I76" i="1"/>
  <c r="F76" i="1"/>
  <c r="AF75" i="1"/>
  <c r="T75" i="1"/>
  <c r="P75" i="1"/>
  <c r="M75" i="1"/>
  <c r="I75" i="1"/>
  <c r="F75" i="1"/>
  <c r="Y75" i="1" s="1"/>
  <c r="AF74" i="1"/>
  <c r="T74" i="1"/>
  <c r="P74" i="1"/>
  <c r="M74" i="1"/>
  <c r="I74" i="1"/>
  <c r="F74" i="1"/>
  <c r="AF73" i="1"/>
  <c r="T73" i="1"/>
  <c r="P73" i="1"/>
  <c r="M73" i="1"/>
  <c r="I73" i="1"/>
  <c r="F73" i="1"/>
  <c r="Y73" i="1" s="1"/>
  <c r="AF72" i="1"/>
  <c r="T72" i="1"/>
  <c r="P72" i="1"/>
  <c r="M72" i="1"/>
  <c r="I72" i="1"/>
  <c r="F72" i="1"/>
  <c r="AF71" i="1"/>
  <c r="T71" i="1"/>
  <c r="P71" i="1"/>
  <c r="M71" i="1"/>
  <c r="I71" i="1"/>
  <c r="F71" i="1"/>
  <c r="Y71" i="1" s="1"/>
  <c r="AF70" i="1"/>
  <c r="T70" i="1"/>
  <c r="P70" i="1"/>
  <c r="M70" i="1"/>
  <c r="I70" i="1"/>
  <c r="F70" i="1"/>
  <c r="AF69" i="1"/>
  <c r="T69" i="1"/>
  <c r="P69" i="1"/>
  <c r="M69" i="1"/>
  <c r="I69" i="1"/>
  <c r="F69" i="1"/>
  <c r="Y69" i="1" s="1"/>
  <c r="AF68" i="1"/>
  <c r="T68" i="1"/>
  <c r="P68" i="1"/>
  <c r="M68" i="1"/>
  <c r="I68" i="1"/>
  <c r="F68" i="1"/>
  <c r="AF67" i="1"/>
  <c r="T67" i="1"/>
  <c r="P67" i="1"/>
  <c r="M67" i="1"/>
  <c r="I67" i="1"/>
  <c r="F67" i="1"/>
  <c r="Y67" i="1" s="1"/>
  <c r="AF66" i="1"/>
  <c r="T66" i="1"/>
  <c r="P66" i="1"/>
  <c r="M66" i="1"/>
  <c r="I66" i="1"/>
  <c r="F66" i="1"/>
  <c r="AF65" i="1"/>
  <c r="T65" i="1"/>
  <c r="P65" i="1"/>
  <c r="M65" i="1"/>
  <c r="I65" i="1"/>
  <c r="F65" i="1"/>
  <c r="Y65" i="1" s="1"/>
  <c r="AF64" i="1"/>
  <c r="T64" i="1"/>
  <c r="P64" i="1"/>
  <c r="M64" i="1"/>
  <c r="I64" i="1"/>
  <c r="F64" i="1"/>
  <c r="AF63" i="1"/>
  <c r="T63" i="1"/>
  <c r="P63" i="1"/>
  <c r="M63" i="1"/>
  <c r="I63" i="1"/>
  <c r="F63" i="1"/>
  <c r="Y63" i="1" s="1"/>
  <c r="AF62" i="1"/>
  <c r="T62" i="1"/>
  <c r="P62" i="1"/>
  <c r="M62" i="1"/>
  <c r="I62" i="1"/>
  <c r="F62" i="1"/>
  <c r="AF61" i="1"/>
  <c r="T61" i="1"/>
  <c r="P61" i="1"/>
  <c r="M61" i="1"/>
  <c r="I61" i="1"/>
  <c r="F61" i="1"/>
  <c r="Y61" i="1" s="1"/>
  <c r="AF60" i="1"/>
  <c r="T60" i="1"/>
  <c r="P60" i="1"/>
  <c r="M60" i="1"/>
  <c r="I60" i="1"/>
  <c r="F60" i="1"/>
  <c r="AF59" i="1"/>
  <c r="T59" i="1"/>
  <c r="P59" i="1"/>
  <c r="M59" i="1"/>
  <c r="I59" i="1"/>
  <c r="F59" i="1"/>
  <c r="Y59" i="1" s="1"/>
  <c r="AF58" i="1"/>
  <c r="T58" i="1"/>
  <c r="P58" i="1"/>
  <c r="M58" i="1"/>
  <c r="I58" i="1"/>
  <c r="F58" i="1"/>
  <c r="AF57" i="1"/>
  <c r="T57" i="1"/>
  <c r="P57" i="1"/>
  <c r="M57" i="1"/>
  <c r="I57" i="1"/>
  <c r="F57" i="1"/>
  <c r="Y57" i="1" s="1"/>
  <c r="AF56" i="1"/>
  <c r="T56" i="1"/>
  <c r="P56" i="1"/>
  <c r="M56" i="1"/>
  <c r="I56" i="1"/>
  <c r="F56" i="1"/>
  <c r="AF55" i="1"/>
  <c r="T55" i="1"/>
  <c r="P55" i="1"/>
  <c r="M55" i="1"/>
  <c r="I55" i="1"/>
  <c r="F55" i="1"/>
  <c r="Y55" i="1" s="1"/>
  <c r="AF54" i="1"/>
  <c r="T54" i="1"/>
  <c r="P54" i="1"/>
  <c r="M54" i="1"/>
  <c r="I54" i="1"/>
  <c r="F54" i="1"/>
  <c r="AF53" i="1"/>
  <c r="T53" i="1"/>
  <c r="P53" i="1"/>
  <c r="M53" i="1"/>
  <c r="I53" i="1"/>
  <c r="F53" i="1"/>
  <c r="Y53" i="1" s="1"/>
  <c r="AF52" i="1"/>
  <c r="T52" i="1"/>
  <c r="P52" i="1"/>
  <c r="M52" i="1"/>
  <c r="I52" i="1"/>
  <c r="F52" i="1"/>
  <c r="AF51" i="1"/>
  <c r="T51" i="1"/>
  <c r="P51" i="1"/>
  <c r="M51" i="1"/>
  <c r="I51" i="1"/>
  <c r="F51" i="1"/>
  <c r="Y51" i="1" s="1"/>
  <c r="AF50" i="1"/>
  <c r="T50" i="1"/>
  <c r="P50" i="1"/>
  <c r="M50" i="1"/>
  <c r="I50" i="1"/>
  <c r="F50" i="1"/>
  <c r="AF49" i="1"/>
  <c r="T49" i="1"/>
  <c r="P49" i="1"/>
  <c r="M49" i="1"/>
  <c r="I49" i="1"/>
  <c r="F49" i="1"/>
  <c r="Y49" i="1" s="1"/>
  <c r="AF48" i="1"/>
  <c r="T48" i="1"/>
  <c r="P48" i="1"/>
  <c r="M48" i="1"/>
  <c r="I48" i="1"/>
  <c r="F48" i="1"/>
  <c r="AF47" i="1"/>
  <c r="T47" i="1"/>
  <c r="P47" i="1"/>
  <c r="M47" i="1"/>
  <c r="I47" i="1"/>
  <c r="F47" i="1"/>
  <c r="Y47" i="1" s="1"/>
  <c r="AF46" i="1"/>
  <c r="T46" i="1"/>
  <c r="P46" i="1"/>
  <c r="M46" i="1"/>
  <c r="I46" i="1"/>
  <c r="F46" i="1"/>
  <c r="AF45" i="1"/>
  <c r="T45" i="1"/>
  <c r="P45" i="1"/>
  <c r="M45" i="1"/>
  <c r="I45" i="1"/>
  <c r="F45" i="1"/>
  <c r="Y45" i="1" s="1"/>
  <c r="AF44" i="1"/>
  <c r="T44" i="1"/>
  <c r="P44" i="1"/>
  <c r="M44" i="1"/>
  <c r="I44" i="1"/>
  <c r="F44" i="1"/>
  <c r="AF43" i="1"/>
  <c r="T43" i="1"/>
  <c r="P43" i="1"/>
  <c r="M43" i="1"/>
  <c r="I43" i="1"/>
  <c r="F43" i="1"/>
  <c r="Y43" i="1" s="1"/>
  <c r="AF42" i="1"/>
  <c r="T42" i="1"/>
  <c r="P42" i="1"/>
  <c r="M42" i="1"/>
  <c r="I42" i="1"/>
  <c r="F42" i="1"/>
  <c r="AF41" i="1"/>
  <c r="T41" i="1"/>
  <c r="P41" i="1"/>
  <c r="M41" i="1"/>
  <c r="I41" i="1"/>
  <c r="F41" i="1"/>
  <c r="Y41" i="1" s="1"/>
  <c r="AF40" i="1"/>
  <c r="T40" i="1"/>
  <c r="P40" i="1"/>
  <c r="M40" i="1"/>
  <c r="I40" i="1"/>
  <c r="F40" i="1"/>
  <c r="AF39" i="1"/>
  <c r="T39" i="1"/>
  <c r="P39" i="1"/>
  <c r="M39" i="1"/>
  <c r="I39" i="1"/>
  <c r="F39" i="1"/>
  <c r="Y39" i="1" s="1"/>
  <c r="AF38" i="1"/>
  <c r="T38" i="1"/>
  <c r="P38" i="1"/>
  <c r="M38" i="1"/>
  <c r="I38" i="1"/>
  <c r="F38" i="1"/>
  <c r="AF37" i="1"/>
  <c r="T37" i="1"/>
  <c r="P37" i="1"/>
  <c r="M37" i="1"/>
  <c r="I37" i="1"/>
  <c r="F37" i="1"/>
  <c r="AF36" i="1"/>
  <c r="T36" i="1"/>
  <c r="P36" i="1"/>
  <c r="M36" i="1"/>
  <c r="I36" i="1"/>
  <c r="F36" i="1"/>
  <c r="AF35" i="1"/>
  <c r="T35" i="1"/>
  <c r="P35" i="1"/>
  <c r="M35" i="1"/>
  <c r="I35" i="1"/>
  <c r="F35" i="1"/>
  <c r="AF34" i="1"/>
  <c r="T34" i="1"/>
  <c r="P34" i="1"/>
  <c r="M34" i="1"/>
  <c r="I34" i="1"/>
  <c r="F34" i="1"/>
  <c r="AF33" i="1"/>
  <c r="T33" i="1"/>
  <c r="P33" i="1"/>
  <c r="M33" i="1"/>
  <c r="I33" i="1"/>
  <c r="F33" i="1"/>
  <c r="AF32" i="1"/>
  <c r="T32" i="1"/>
  <c r="P32" i="1"/>
  <c r="M32" i="1"/>
  <c r="I32" i="1"/>
  <c r="F32" i="1"/>
  <c r="AF31" i="1"/>
  <c r="T31" i="1"/>
  <c r="P31" i="1"/>
  <c r="M31" i="1"/>
  <c r="I31" i="1"/>
  <c r="F31" i="1"/>
  <c r="Y31" i="1" s="1"/>
  <c r="AF30" i="1"/>
  <c r="T30" i="1"/>
  <c r="P30" i="1"/>
  <c r="M30" i="1"/>
  <c r="I30" i="1"/>
  <c r="F30" i="1"/>
  <c r="AF29" i="1"/>
  <c r="T29" i="1"/>
  <c r="P29" i="1"/>
  <c r="M29" i="1"/>
  <c r="I29" i="1"/>
  <c r="F29" i="1"/>
  <c r="Y29" i="1" s="1"/>
  <c r="AF28" i="1"/>
  <c r="T28" i="1"/>
  <c r="P28" i="1"/>
  <c r="M28" i="1"/>
  <c r="I28" i="1"/>
  <c r="F28" i="1"/>
  <c r="AF27" i="1"/>
  <c r="T27" i="1"/>
  <c r="P27" i="1"/>
  <c r="M27" i="1"/>
  <c r="I27" i="1"/>
  <c r="F27" i="1"/>
  <c r="AF26" i="1"/>
  <c r="T26" i="1"/>
  <c r="P26" i="1"/>
  <c r="M26" i="1"/>
  <c r="I26" i="1"/>
  <c r="F26" i="1"/>
  <c r="AF25" i="1"/>
  <c r="T25" i="1"/>
  <c r="P25" i="1"/>
  <c r="M25" i="1"/>
  <c r="I25" i="1"/>
  <c r="F25" i="1"/>
  <c r="Y25" i="1" s="1"/>
  <c r="AF24" i="1"/>
  <c r="T24" i="1"/>
  <c r="P24" i="1"/>
  <c r="M24" i="1"/>
  <c r="I24" i="1"/>
  <c r="F24" i="1"/>
  <c r="AF23" i="1"/>
  <c r="T23" i="1"/>
  <c r="P23" i="1"/>
  <c r="M23" i="1"/>
  <c r="I23" i="1"/>
  <c r="F23" i="1"/>
  <c r="Y23" i="1" s="1"/>
  <c r="AF22" i="1"/>
  <c r="T22" i="1"/>
  <c r="P22" i="1"/>
  <c r="M22" i="1"/>
  <c r="I22" i="1"/>
  <c r="F22" i="1"/>
  <c r="AF21" i="1"/>
  <c r="T21" i="1"/>
  <c r="P21" i="1"/>
  <c r="M21" i="1"/>
  <c r="I21" i="1"/>
  <c r="F21" i="1"/>
  <c r="AF20" i="1"/>
  <c r="T20" i="1"/>
  <c r="P20" i="1"/>
  <c r="M20" i="1"/>
  <c r="I20" i="1"/>
  <c r="F20" i="1"/>
  <c r="AF19" i="1"/>
  <c r="T19" i="1"/>
  <c r="P19" i="1"/>
  <c r="M19" i="1"/>
  <c r="I19" i="1"/>
  <c r="F19" i="1"/>
  <c r="Y19" i="1" s="1"/>
  <c r="AF18" i="1"/>
  <c r="T18" i="1"/>
  <c r="P18" i="1"/>
  <c r="M18" i="1"/>
  <c r="I18" i="1"/>
  <c r="F18" i="1"/>
  <c r="AF17" i="1"/>
  <c r="T17" i="1"/>
  <c r="P17" i="1"/>
  <c r="M17" i="1"/>
  <c r="I17" i="1"/>
  <c r="F17" i="1"/>
  <c r="AF16" i="1"/>
  <c r="T16" i="1"/>
  <c r="P16" i="1"/>
  <c r="M16" i="1"/>
  <c r="I16" i="1"/>
  <c r="F16" i="1"/>
  <c r="AF15" i="1"/>
  <c r="T15" i="1"/>
  <c r="P15" i="1"/>
  <c r="M15" i="1"/>
  <c r="I15" i="1"/>
  <c r="F15" i="1"/>
  <c r="Y15" i="1" s="1"/>
  <c r="AF14" i="1"/>
  <c r="T14" i="1"/>
  <c r="P14" i="1"/>
  <c r="M14" i="1"/>
  <c r="I14" i="1"/>
  <c r="F14" i="1"/>
  <c r="AF13" i="1"/>
  <c r="T13" i="1"/>
  <c r="P13" i="1"/>
  <c r="M13" i="1"/>
  <c r="I13" i="1"/>
  <c r="F13" i="1"/>
  <c r="AF12" i="1"/>
  <c r="T12" i="1"/>
  <c r="P12" i="1"/>
  <c r="M12" i="1"/>
  <c r="I12" i="1"/>
  <c r="F12" i="1"/>
  <c r="AF11" i="1"/>
  <c r="T11" i="1"/>
  <c r="P11" i="1"/>
  <c r="M11" i="1"/>
  <c r="I11" i="1"/>
  <c r="F11" i="1"/>
  <c r="Y11" i="1" s="1"/>
  <c r="AF10" i="1"/>
  <c r="T10" i="1"/>
  <c r="P10" i="1"/>
  <c r="M10" i="1"/>
  <c r="I10" i="1"/>
  <c r="F10" i="1"/>
  <c r="AF9" i="1"/>
  <c r="T9" i="1"/>
  <c r="P9" i="1"/>
  <c r="M9" i="1"/>
  <c r="I9" i="1"/>
  <c r="F9" i="1"/>
  <c r="Y9" i="1" s="1"/>
  <c r="AF8" i="1"/>
  <c r="T8" i="1"/>
  <c r="P8" i="1"/>
  <c r="M8" i="1"/>
  <c r="I8" i="1"/>
  <c r="F8" i="1"/>
  <c r="AF7" i="1"/>
  <c r="T7" i="1"/>
  <c r="P7" i="1"/>
  <c r="P132" i="1" s="1"/>
  <c r="M7" i="1"/>
  <c r="I7" i="1"/>
  <c r="C132" i="1"/>
  <c r="Y8" i="1" l="1"/>
  <c r="Y12" i="1"/>
  <c r="Y14" i="1"/>
  <c r="Y16" i="1"/>
  <c r="Y18" i="1"/>
  <c r="Y24" i="1"/>
  <c r="Y32" i="1"/>
  <c r="Y34" i="1"/>
  <c r="Y38" i="1"/>
  <c r="Y44" i="1"/>
  <c r="Y48" i="1"/>
  <c r="Y10" i="1"/>
  <c r="Y20" i="1"/>
  <c r="Y22" i="1"/>
  <c r="Y40" i="1"/>
  <c r="Y42" i="1"/>
  <c r="Y46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98" i="1"/>
  <c r="Y100" i="1"/>
  <c r="Y102" i="1"/>
  <c r="Y104" i="1"/>
  <c r="Y106" i="1"/>
  <c r="Y108" i="1"/>
  <c r="Y110" i="1"/>
  <c r="Y112" i="1"/>
  <c r="Y114" i="1"/>
  <c r="Y116" i="1"/>
  <c r="Y118" i="1"/>
  <c r="Y120" i="1"/>
  <c r="Y122" i="1"/>
  <c r="Y124" i="1"/>
  <c r="Y126" i="1"/>
  <c r="Y128" i="1"/>
  <c r="Y130" i="1"/>
  <c r="Y13" i="1"/>
  <c r="Y17" i="1"/>
  <c r="Y21" i="1"/>
  <c r="Y27" i="1"/>
  <c r="Y33" i="1"/>
  <c r="Y35" i="1"/>
  <c r="T132" i="1"/>
  <c r="Y37" i="1"/>
  <c r="I132" i="1"/>
  <c r="Y30" i="1"/>
  <c r="F7" i="1"/>
  <c r="M132" i="1"/>
  <c r="AF132" i="1"/>
  <c r="Y26" i="1"/>
  <c r="Y28" i="1"/>
  <c r="Y36" i="1"/>
  <c r="F132" i="1" l="1"/>
  <c r="Y7" i="1"/>
  <c r="Y132" i="1" s="1"/>
</calcChain>
</file>

<file path=xl/sharedStrings.xml><?xml version="1.0" encoding="utf-8"?>
<sst xmlns="http://schemas.openxmlformats.org/spreadsheetml/2006/main" count="176" uniqueCount="171">
  <si>
    <r>
      <t>Ramo General 28 Participaciones Federales</t>
    </r>
    <r>
      <rPr>
        <b/>
        <sz val="11"/>
        <color theme="1"/>
        <rFont val="Arial"/>
        <family val="2"/>
      </rPr>
      <t xml:space="preserve">, asignadas por Fondo y </t>
    </r>
    <r>
      <rPr>
        <b/>
        <sz val="11"/>
        <color rgb="FF000000"/>
        <rFont val="Arial"/>
        <family val="2"/>
      </rPr>
      <t>Municipio del Estado de Chiapas</t>
    </r>
  </si>
  <si>
    <r>
      <t>Mes de</t>
    </r>
    <r>
      <rPr>
        <b/>
        <sz val="10"/>
        <color theme="1"/>
        <rFont val="Arial"/>
        <family val="2"/>
      </rPr>
      <t xml:space="preserve"> Octubre </t>
    </r>
    <r>
      <rPr>
        <sz val="10"/>
        <color theme="1"/>
        <rFont val="Arial"/>
        <family val="2"/>
      </rPr>
      <t xml:space="preserve">de </t>
    </r>
    <r>
      <rPr>
        <b/>
        <sz val="10"/>
        <color theme="1"/>
        <rFont val="Arial"/>
        <family val="2"/>
      </rPr>
      <t>2024</t>
    </r>
  </si>
  <si>
    <t xml:space="preserve">Cifras en pesos </t>
  </si>
  <si>
    <t>FEIEF</t>
  </si>
  <si>
    <t>Cve.</t>
  </si>
  <si>
    <t>Municipio</t>
  </si>
  <si>
    <t>FGP</t>
  </si>
  <si>
    <t xml:space="preserve">Compensación </t>
  </si>
  <si>
    <t>FGP Neto</t>
  </si>
  <si>
    <t>FFM</t>
  </si>
  <si>
    <t>FFM Neto</t>
  </si>
  <si>
    <t>ISAN</t>
  </si>
  <si>
    <t>IEPS</t>
  </si>
  <si>
    <t>2do ajuste 
cuatrimestral 2024</t>
  </si>
  <si>
    <t>IEPS Neto</t>
  </si>
  <si>
    <t>FOFIR</t>
  </si>
  <si>
    <t>3er ajuste 
trimestral 2024</t>
  </si>
  <si>
    <t>FOFIR Neto</t>
  </si>
  <si>
    <t>IVFGyD</t>
  </si>
  <si>
    <t>FoCo</t>
  </si>
  <si>
    <t>20% de sep-2024</t>
  </si>
  <si>
    <t>FoCo Neto</t>
  </si>
  <si>
    <t>FoCo ISAN</t>
  </si>
  <si>
    <t>FEXHI</t>
  </si>
  <si>
    <t>ISR EBI</t>
  </si>
  <si>
    <t>ISR 3B LCF</t>
  </si>
  <si>
    <t>TOTAL</t>
  </si>
  <si>
    <t>Compensación sobre 
Participaciones FGP</t>
  </si>
  <si>
    <t>Créditos ISR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</si>
  <si>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</si>
  <si>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</si>
  <si>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</si>
  <si>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</si>
  <si>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</si>
  <si>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</si>
  <si>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</si>
  <si>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Ángel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</si>
  <si>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</si>
  <si>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</si>
  <si>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</si>
  <si>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</si>
  <si>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</si>
  <si>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El Bosque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</si>
  <si>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</si>
  <si>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</si>
  <si>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</si>
  <si>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</si>
  <si>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</si>
  <si>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>La Concordia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</si>
  <si>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</si>
  <si>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</si>
  <si>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</si>
  <si>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</si>
  <si>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</si>
  <si>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</si>
  <si>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</si>
  <si>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</si>
  <si>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</si>
  <si>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</si>
  <si>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</si>
  <si>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</si>
  <si>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</si>
  <si>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</si>
  <si>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</si>
  <si>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>La Grandeza</t>
  </si>
  <si>
    <t xml:space="preserve">Huehuetán </t>
  </si>
  <si>
    <t xml:space="preserve">Huixtán </t>
  </si>
  <si>
    <t xml:space="preserve">Huitiupán </t>
  </si>
  <si>
    <t xml:space="preserve">Huixtla </t>
  </si>
  <si>
    <t>La Independencia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</si>
  <si>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</si>
  <si>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</si>
  <si>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</si>
  <si>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</si>
  <si>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</si>
  <si>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</si>
  <si>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</si>
  <si>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</si>
  <si>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>La Libertad</t>
  </si>
  <si>
    <t xml:space="preserve">Mapastepec </t>
  </si>
  <si>
    <t>Las Margaritas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</si>
  <si>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</si>
  <si>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</si>
  <si>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</si>
  <si>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</si>
  <si>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</si>
  <si>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</si>
  <si>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</si>
  <si>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</si>
  <si>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</si>
  <si>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</si>
  <si>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</si>
  <si>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</si>
  <si>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</si>
  <si>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</si>
  <si>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</si>
  <si>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</si>
  <si>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</si>
  <si>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>El Porvenir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</si>
  <si>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</si>
  <si>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</si>
  <si>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</si>
  <si>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</si>
  <si>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>Las Rosas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</si>
  <si>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</si>
  <si>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</si>
  <si>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</si>
  <si>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</si>
  <si>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</si>
  <si>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</si>
  <si>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</si>
  <si>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</si>
  <si>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</si>
  <si>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</si>
  <si>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</si>
  <si>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</si>
  <si>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</si>
  <si>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</si>
  <si>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</si>
  <si>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</si>
  <si>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</si>
  <si>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</si>
  <si>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</si>
  <si>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</si>
  <si>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</si>
  <si>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</si>
  <si>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>La Trinitaria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</si>
  <si>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</si>
  <si>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</si>
  <si>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</si>
  <si>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</si>
  <si>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</si>
  <si>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</si>
  <si>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</si>
  <si>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</si>
  <si>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</si>
  <si>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</si>
  <si>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</si>
  <si>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</si>
  <si>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</si>
  <si>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</si>
  <si>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</si>
  <si>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</si>
  <si>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</si>
  <si>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</si>
  <si>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</si>
  <si>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</si>
  <si>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</si>
  <si>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</si>
  <si>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</si>
  <si>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</si>
  <si>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</si>
  <si>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</si>
  <si>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000</t>
  </si>
  <si>
    <t>Belisario Domínguez</t>
  </si>
  <si>
    <t>Total</t>
  </si>
  <si>
    <t>Las sumas pueden no ser exactas, debido al  redondeo, que genera diferencias poco significativas.</t>
  </si>
  <si>
    <t>Descripción:</t>
  </si>
  <si>
    <t>FGP: Fondo General de Participaciones</t>
  </si>
  <si>
    <t>FFM: Fondo de Fomento Municipal</t>
  </si>
  <si>
    <t>ISAN: Impuesto sobre Automóviles Nuevos</t>
  </si>
  <si>
    <t>IEPS: Impuesto Especial sobre Producción y Servicios</t>
  </si>
  <si>
    <t>FOFIR: Fondo de Fiscalización y Recaudación</t>
  </si>
  <si>
    <t>IVFGyD: Impuesto a la venta final de gasolinas y diesel</t>
  </si>
  <si>
    <t>FoCo: Fondo de Compensación</t>
  </si>
  <si>
    <t>FoCo ISAN: Fondo de Compensación del ISAN</t>
  </si>
  <si>
    <t>FEXHI: Fondo de Extracción de Hidrocarburos</t>
  </si>
  <si>
    <t>ISR EBI: Impuesto sobre la Renta que se cause por la Enajenación de Bienes Inmuebles</t>
  </si>
  <si>
    <t>ISR 3B LCF: Impuesto sobre la Renta que enteren a la Federación, de conformidad con lo dispuesto por el artículo 3-B de la Ley de Coordinación Fiscal</t>
  </si>
  <si>
    <t>2do ajuste 
cuatrimestral 2024, 1/3</t>
  </si>
  <si>
    <t>2do ajuste 
cuatrimestral 2024,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</si>
</sst>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_ ;[Red]\-#,##0.0\ "/>
  </numFmts>
  <fonts count="1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8" fillId="2" borderId="0" xfId="2" applyNumberFormat="1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vertical="center"/>
    </xf>
    <xf numFmtId="164" fontId="11" fillId="2" borderId="0" xfId="3" applyNumberFormat="1" applyFont="1" applyFill="1" applyBorder="1" applyAlignment="1">
      <alignment vertical="center" wrapText="1"/>
    </xf>
    <xf numFmtId="4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4" applyFont="1" applyFill="1" applyBorder="1" applyAlignment="1" applyProtection="1">
      <alignment vertical="center" wrapText="1"/>
    </xf>
    <xf numFmtId="3" fontId="14" fillId="2" borderId="4" xfId="4" applyNumberFormat="1" applyFont="1" applyFill="1" applyBorder="1" applyAlignment="1" applyProtection="1">
      <alignment vertical="center" wrapText="1"/>
    </xf>
    <xf numFmtId="3" fontId="14" fillId="2" borderId="4" xfId="4" applyNumberFormat="1" applyFont="1" applyFill="1" applyBorder="1" applyAlignment="1" applyProtection="1">
      <alignment horizontal="right" vertical="center" wrapText="1"/>
    </xf>
    <xf numFmtId="3" fontId="12" fillId="4" borderId="4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14" fillId="2" borderId="4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 wrapText="1"/>
    </xf>
    <xf numFmtId="41" fontId="8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8" fillId="2" borderId="0" xfId="0" applyFont="1" applyFill="1" applyBorder="1" applyAlignment="1">
      <alignment vertical="center"/>
    </xf>
    <xf numFmtId="41" fontId="8" fillId="2" borderId="0" xfId="2" applyNumberFormat="1" applyFont="1" applyFill="1" applyBorder="1" applyAlignment="1">
      <alignment horizontal="left" vertical="center"/>
    </xf>
    <xf numFmtId="41" fontId="8" fillId="2" borderId="0" xfId="2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horizontal="left" vertical="center" wrapText="1"/>
    </xf>
    <xf numFmtId="41" fontId="8" fillId="2" borderId="0" xfId="0" applyNumberFormat="1" applyFont="1" applyFill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</cellXfs>
  <cellStyles count="6">
    <cellStyle name="Hipervínculo" xfId="4" builtinId="8"/>
    <cellStyle name="Millares" xfId="1" builtinId="3"/>
    <cellStyle name="Normal" xfId="0" builtinId="0"/>
    <cellStyle name="Normal 2" xfId="3"/>
    <cellStyle name="Normal 3" xfId="2"/>
    <cellStyle name="Normal 4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148"/>
  <sheetViews>
    <sheetView tabSelected="1" workbookViewId="0">
      <pane xSplit="2" ySplit="6" topLeftCell="M76" activePane="bottomRight" state="frozen"/>
      <selection pane="topRight" activeCell="D1" sqref="D1"/>
      <selection pane="bottomLeft" activeCell="A6" sqref="A6"/>
      <selection pane="bottomRight" activeCell="X99" sqref="X99"/>
    </sheetView>
  </sheetViews>
  <sheetFormatPr baseColWidth="10" defaultRowHeight="11.25" x14ac:dyDescent="0.3"/>
  <cols>
    <col min="1" max="1" width="5.7109375" style="29" customWidth="1"/>
    <col min="2" max="2" width="24.42578125" style="29" bestFit="1" customWidth="1"/>
    <col min="3" max="3" width="10.85546875" style="29" customWidth="1"/>
    <col min="4" max="4" width="12.85546875" style="29" customWidth="1"/>
    <col min="5" max="5" width="16.85546875" style="29" customWidth="1"/>
    <col min="6" max="6" width="11.42578125" style="29" customWidth="1"/>
    <col min="7" max="7" width="11.140625" style="29" bestFit="1" customWidth="1"/>
    <col min="8" max="8" width="16.85546875" style="29" customWidth="1"/>
    <col min="9" max="9" width="11.140625" style="29" customWidth="1"/>
    <col min="10" max="11" width="8.85546875" style="29" customWidth="1"/>
    <col min="12" max="12" width="13.7109375" style="29" bestFit="1" customWidth="1"/>
    <col min="13" max="13" width="8.85546875" style="29" customWidth="1"/>
    <col min="14" max="14" width="9.7109375" style="29" bestFit="1" customWidth="1"/>
    <col min="15" max="15" width="11.140625" style="29" bestFit="1" customWidth="1"/>
    <col min="16" max="16" width="9.7109375" style="29" customWidth="1"/>
    <col min="17" max="17" width="9.85546875" style="29" customWidth="1"/>
    <col min="18" max="18" width="5" style="29" bestFit="1" customWidth="1"/>
    <col min="19" max="19" width="10.42578125" style="29" customWidth="1"/>
    <col min="20" max="20" width="10.5703125" style="29" customWidth="1"/>
    <col min="21" max="21" width="9.28515625" style="29" bestFit="1" customWidth="1"/>
    <col min="22" max="22" width="7.42578125" style="29" bestFit="1" customWidth="1"/>
    <col min="23" max="23" width="8.85546875" style="29" customWidth="1"/>
    <col min="24" max="24" width="9.85546875" style="29" bestFit="1" customWidth="1"/>
    <col min="25" max="25" width="12.42578125" style="29" bestFit="1" customWidth="1"/>
    <col min="26" max="26" width="0.85546875" style="29" customWidth="1"/>
    <col min="27" max="27" width="12.28515625" style="29" hidden="1" customWidth="1"/>
    <col min="28" max="28" width="11.28515625" style="29" hidden="1" customWidth="1"/>
    <col min="29" max="29" width="10.42578125" style="29" hidden="1" customWidth="1"/>
    <col min="30" max="30" width="18.28515625" style="29" bestFit="1" customWidth="1"/>
    <col min="31" max="31" width="11.28515625" style="29" customWidth="1"/>
    <col min="32" max="32" width="11.42578125" style="29"/>
    <col min="33" max="33" width="12.7109375" style="29" customWidth="1"/>
    <col min="34" max="16384" width="11.42578125" style="29"/>
  </cols>
  <sheetData>
    <row r="1" spans="1:34" s="1" customFormat="1" ht="15" x14ac:dyDescent="0.3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2"/>
    </row>
    <row r="2" spans="1:34" s="1" customFormat="1" ht="14.25" x14ac:dyDescent="0.3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3"/>
    </row>
    <row r="3" spans="1:34" s="1" customFormat="1" ht="14.25" x14ac:dyDescent="0.3">
      <c r="B3" s="48" t="s">
        <v>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"/>
    </row>
    <row r="4" spans="1:34" s="1" customFormat="1" ht="14.25" x14ac:dyDescent="0.3">
      <c r="J4" s="5"/>
      <c r="K4" s="6"/>
      <c r="L4" s="6"/>
      <c r="M4" s="6"/>
      <c r="Y4" s="7"/>
      <c r="AA4" s="7"/>
      <c r="AB4" s="7"/>
      <c r="AD4" s="8" t="s">
        <v>3</v>
      </c>
      <c r="AE4" s="8"/>
    </row>
    <row r="5" spans="1:34" s="1" customFormat="1" ht="14.25" x14ac:dyDescent="0.3">
      <c r="A5" s="49" t="s">
        <v>4</v>
      </c>
      <c r="B5" s="49" t="s">
        <v>5</v>
      </c>
      <c r="C5" s="44" t="s">
        <v>6</v>
      </c>
      <c r="D5" s="9" t="s">
        <v>7</v>
      </c>
      <c r="E5" s="51" t="s">
        <v>169</v>
      </c>
      <c r="F5" s="44" t="s">
        <v>8</v>
      </c>
      <c r="G5" s="44" t="s">
        <v>9</v>
      </c>
      <c r="H5" s="51" t="s">
        <v>170</v>
      </c>
      <c r="I5" s="44" t="s">
        <v>10</v>
      </c>
      <c r="J5" s="44" t="s">
        <v>11</v>
      </c>
      <c r="K5" s="44" t="s">
        <v>12</v>
      </c>
      <c r="L5" s="51" t="s">
        <v>13</v>
      </c>
      <c r="M5" s="44" t="s">
        <v>14</v>
      </c>
      <c r="N5" s="44" t="s">
        <v>15</v>
      </c>
      <c r="O5" s="51" t="s">
        <v>16</v>
      </c>
      <c r="P5" s="44" t="s">
        <v>17</v>
      </c>
      <c r="Q5" s="44" t="s">
        <v>18</v>
      </c>
      <c r="R5" s="44" t="s">
        <v>19</v>
      </c>
      <c r="S5" s="44" t="s">
        <v>20</v>
      </c>
      <c r="T5" s="44" t="s">
        <v>21</v>
      </c>
      <c r="U5" s="44" t="s">
        <v>22</v>
      </c>
      <c r="V5" s="44" t="s">
        <v>23</v>
      </c>
      <c r="W5" s="44" t="s">
        <v>24</v>
      </c>
      <c r="X5" s="44" t="s">
        <v>25</v>
      </c>
      <c r="Y5" s="53" t="s">
        <v>26</v>
      </c>
      <c r="AA5" s="10"/>
      <c r="AB5" s="10"/>
      <c r="AC5" s="10"/>
      <c r="AD5" s="58" t="s">
        <v>27</v>
      </c>
      <c r="AE5" s="11"/>
      <c r="AF5" s="53" t="s">
        <v>26</v>
      </c>
    </row>
    <row r="6" spans="1:34" s="8" customFormat="1" ht="14.25" x14ac:dyDescent="0.3">
      <c r="A6" s="50"/>
      <c r="B6" s="50"/>
      <c r="C6" s="50"/>
      <c r="D6" s="12" t="s">
        <v>28</v>
      </c>
      <c r="E6" s="52"/>
      <c r="F6" s="50"/>
      <c r="G6" s="50"/>
      <c r="H6" s="52"/>
      <c r="I6" s="50"/>
      <c r="J6" s="50"/>
      <c r="K6" s="50"/>
      <c r="L6" s="52"/>
      <c r="M6" s="50"/>
      <c r="N6" s="45"/>
      <c r="O6" s="52"/>
      <c r="P6" s="50"/>
      <c r="Q6" s="50"/>
      <c r="R6" s="50"/>
      <c r="S6" s="50"/>
      <c r="T6" s="50"/>
      <c r="U6" s="50"/>
      <c r="V6" s="50"/>
      <c r="W6" s="50"/>
      <c r="X6" s="50"/>
      <c r="Y6" s="54"/>
      <c r="AA6" s="13" t="s">
        <v>6</v>
      </c>
      <c r="AB6" s="13" t="s">
        <v>9</v>
      </c>
      <c r="AC6" s="13" t="s">
        <v>15</v>
      </c>
      <c r="AD6" s="59"/>
      <c r="AE6" s="14" t="s">
        <v>15</v>
      </c>
      <c r="AF6" s="54"/>
    </row>
    <row r="7" spans="1:34" s="20" customFormat="1" ht="12.75" x14ac:dyDescent="0.3">
      <c r="A7" s="15">
        <v>1</v>
      </c>
      <c r="B7" s="16" t="s">
        <v>29</v>
      </c>
      <c r="C7" s="18">
        <v>2022496.44</v>
      </c>
      <c r="D7" s="17">
        <v>0</v>
      </c>
      <c r="E7" s="17">
        <v>-279332.90999999997</v>
      </c>
      <c r="F7" s="18">
        <f>C7+D7+E7</f>
        <v>1743163.53</v>
      </c>
      <c r="G7" s="17">
        <v>289618.65999999997</v>
      </c>
      <c r="H7" s="17">
        <v>-77389.100000000006</v>
      </c>
      <c r="I7" s="17">
        <f>G7+H7</f>
        <v>212229.55999999997</v>
      </c>
      <c r="J7" s="17">
        <v>16272.63</v>
      </c>
      <c r="K7" s="17">
        <v>12556.35</v>
      </c>
      <c r="L7" s="17">
        <v>921.89</v>
      </c>
      <c r="M7" s="17">
        <f>K7+L7</f>
        <v>13478.24</v>
      </c>
      <c r="N7" s="17">
        <v>7277.38</v>
      </c>
      <c r="O7" s="17">
        <v>14787.72</v>
      </c>
      <c r="P7" s="17">
        <f>N7+O7</f>
        <v>22065.1</v>
      </c>
      <c r="Q7" s="17">
        <v>7526.11</v>
      </c>
      <c r="R7" s="17">
        <v>2.73</v>
      </c>
      <c r="S7" s="17">
        <v>10058.129999999999</v>
      </c>
      <c r="T7" s="17">
        <f>R7+S7</f>
        <v>10060.859999999999</v>
      </c>
      <c r="U7" s="17">
        <v>2980.24</v>
      </c>
      <c r="V7" s="17">
        <v>0</v>
      </c>
      <c r="W7" s="17">
        <v>1019.42</v>
      </c>
      <c r="X7" s="17">
        <v>328567</v>
      </c>
      <c r="Y7" s="19">
        <f>F7+I7+J7+M7+P7+Q7+T7+U7+V7+W7+X7</f>
        <v>2357362.6900000004</v>
      </c>
      <c r="AA7" s="17">
        <v>0</v>
      </c>
      <c r="AB7" s="17">
        <v>0</v>
      </c>
      <c r="AC7" s="17">
        <v>0</v>
      </c>
      <c r="AD7" s="17">
        <v>-37041.910000000003</v>
      </c>
      <c r="AE7" s="17">
        <v>3562.41</v>
      </c>
      <c r="AF7" s="19">
        <f>AD7+AE7</f>
        <v>-33479.5</v>
      </c>
      <c r="AG7" s="21"/>
      <c r="AH7" s="21"/>
    </row>
    <row r="8" spans="1:34" s="20" customFormat="1" ht="12.75" x14ac:dyDescent="0.3">
      <c r="A8" s="15">
        <v>2</v>
      </c>
      <c r="B8" s="16" t="s">
        <v>30</v>
      </c>
      <c r="C8" s="18">
        <v>1916292.13</v>
      </c>
      <c r="D8" s="17">
        <v>0</v>
      </c>
      <c r="E8" s="17">
        <v>-320829.40666666668</v>
      </c>
      <c r="F8" s="18">
        <f t="shared" ref="F8:F71" si="0">C8+D8+E8</f>
        <v>1595462.7233333332</v>
      </c>
      <c r="G8" s="17">
        <v>333583.13</v>
      </c>
      <c r="H8" s="17">
        <v>-89240.13</v>
      </c>
      <c r="I8" s="17">
        <f t="shared" ref="I8:I71" si="1">G8+H8</f>
        <v>244343</v>
      </c>
      <c r="J8" s="17">
        <v>18690.02</v>
      </c>
      <c r="K8" s="17">
        <v>14421.66</v>
      </c>
      <c r="L8" s="17">
        <v>1058.8399999999999</v>
      </c>
      <c r="M8" s="17">
        <f t="shared" ref="M8:M71" si="2">K8+L8</f>
        <v>15480.5</v>
      </c>
      <c r="N8" s="17">
        <v>8568.74</v>
      </c>
      <c r="O8" s="17">
        <v>17411.77</v>
      </c>
      <c r="P8" s="17">
        <f t="shared" ref="P8:P71" si="3">N8+O8</f>
        <v>25980.510000000002</v>
      </c>
      <c r="Q8" s="17">
        <v>8861.0300000000007</v>
      </c>
      <c r="R8" s="17">
        <v>3.21</v>
      </c>
      <c r="S8" s="17">
        <v>11842.17</v>
      </c>
      <c r="T8" s="17">
        <f t="shared" ref="T8:T71" si="4">R8+S8</f>
        <v>11845.38</v>
      </c>
      <c r="U8" s="17">
        <v>3422.97</v>
      </c>
      <c r="V8" s="17">
        <v>0</v>
      </c>
      <c r="W8" s="17">
        <v>1170.8599999999999</v>
      </c>
      <c r="X8" s="17">
        <v>0</v>
      </c>
      <c r="Y8" s="19">
        <f t="shared" ref="Y8:Y71" si="5">F8+I8+J8+M8+P8+Q8+T8+U8+V8+W8+X8</f>
        <v>1925256.9933333332</v>
      </c>
      <c r="AA8" s="17">
        <v>0</v>
      </c>
      <c r="AB8" s="17">
        <v>0</v>
      </c>
      <c r="AC8" s="17">
        <v>0</v>
      </c>
      <c r="AD8" s="17">
        <v>-42544.69</v>
      </c>
      <c r="AE8" s="17">
        <v>4194.5600000000004</v>
      </c>
      <c r="AF8" s="19">
        <f t="shared" ref="AF8:AF71" si="6">AD8+AE8</f>
        <v>-38350.130000000005</v>
      </c>
      <c r="AG8" s="21"/>
    </row>
    <row r="9" spans="1:34" s="20" customFormat="1" ht="12.75" x14ac:dyDescent="0.3">
      <c r="A9" s="15">
        <v>3</v>
      </c>
      <c r="B9" s="16" t="s">
        <v>31</v>
      </c>
      <c r="C9" s="18">
        <v>2806647.08</v>
      </c>
      <c r="D9" s="17">
        <v>0</v>
      </c>
      <c r="E9" s="17">
        <v>-362980.18333333335</v>
      </c>
      <c r="F9" s="18">
        <f t="shared" si="0"/>
        <v>2443666.8966666665</v>
      </c>
      <c r="G9" s="17">
        <v>433041.77</v>
      </c>
      <c r="H9" s="17">
        <v>-101587.285</v>
      </c>
      <c r="I9" s="17">
        <f t="shared" si="1"/>
        <v>331454.48499999999</v>
      </c>
      <c r="J9" s="17">
        <v>21145.52</v>
      </c>
      <c r="K9" s="17">
        <v>16316.39</v>
      </c>
      <c r="L9" s="17">
        <v>1197.95</v>
      </c>
      <c r="M9" s="17">
        <f t="shared" si="2"/>
        <v>17514.34</v>
      </c>
      <c r="N9" s="17">
        <v>17718.55</v>
      </c>
      <c r="O9" s="17">
        <v>36004.300000000003</v>
      </c>
      <c r="P9" s="17">
        <f t="shared" si="3"/>
        <v>53722.850000000006</v>
      </c>
      <c r="Q9" s="17">
        <v>11331.76</v>
      </c>
      <c r="R9" s="17">
        <v>4.0999999999999996</v>
      </c>
      <c r="S9" s="17">
        <v>15144.13</v>
      </c>
      <c r="T9" s="17">
        <f t="shared" si="4"/>
        <v>15148.23</v>
      </c>
      <c r="U9" s="17">
        <v>3872.68</v>
      </c>
      <c r="V9" s="17">
        <v>0</v>
      </c>
      <c r="W9" s="17">
        <v>1324.68</v>
      </c>
      <c r="X9" s="17">
        <v>416435</v>
      </c>
      <c r="Y9" s="19">
        <f t="shared" si="5"/>
        <v>3315616.4416666664</v>
      </c>
      <c r="AA9" s="17">
        <v>0</v>
      </c>
      <c r="AB9" s="17">
        <v>0</v>
      </c>
      <c r="AC9" s="17">
        <v>0</v>
      </c>
      <c r="AD9" s="17">
        <v>-48134.239999999998</v>
      </c>
      <c r="AE9" s="17">
        <v>8673.56</v>
      </c>
      <c r="AF9" s="19">
        <f t="shared" si="6"/>
        <v>-39460.68</v>
      </c>
      <c r="AG9" s="21"/>
    </row>
    <row r="10" spans="1:34" s="20" customFormat="1" ht="12.75" x14ac:dyDescent="0.3">
      <c r="A10" s="15">
        <v>4</v>
      </c>
      <c r="B10" s="22" t="s">
        <v>32</v>
      </c>
      <c r="C10" s="18">
        <v>3104520.23</v>
      </c>
      <c r="D10" s="17">
        <v>0</v>
      </c>
      <c r="E10" s="17">
        <v>-403638.4366666667</v>
      </c>
      <c r="F10" s="18">
        <f t="shared" si="0"/>
        <v>2700881.7933333335</v>
      </c>
      <c r="G10" s="17">
        <v>483501.04</v>
      </c>
      <c r="H10" s="17">
        <v>-114727.71</v>
      </c>
      <c r="I10" s="17">
        <f t="shared" si="1"/>
        <v>368773.32999999996</v>
      </c>
      <c r="J10" s="17">
        <v>23514.080000000002</v>
      </c>
      <c r="K10" s="17">
        <v>18144.03</v>
      </c>
      <c r="L10" s="17">
        <v>1332.14</v>
      </c>
      <c r="M10" s="17">
        <f t="shared" si="2"/>
        <v>19476.169999999998</v>
      </c>
      <c r="N10" s="17">
        <v>224227.4</v>
      </c>
      <c r="O10" s="17">
        <v>455632.52</v>
      </c>
      <c r="P10" s="17">
        <f t="shared" si="3"/>
        <v>679859.92</v>
      </c>
      <c r="Q10" s="17">
        <v>15459.18</v>
      </c>
      <c r="R10" s="17">
        <v>5.6</v>
      </c>
      <c r="S10" s="17">
        <v>20660.16</v>
      </c>
      <c r="T10" s="17">
        <f t="shared" si="4"/>
        <v>20665.759999999998</v>
      </c>
      <c r="U10" s="17">
        <v>4306.47</v>
      </c>
      <c r="V10" s="17">
        <v>0</v>
      </c>
      <c r="W10" s="17">
        <v>1473.06</v>
      </c>
      <c r="X10" s="17">
        <v>0</v>
      </c>
      <c r="Y10" s="19">
        <f t="shared" si="5"/>
        <v>3834409.7633333337</v>
      </c>
      <c r="AA10" s="17">
        <v>0</v>
      </c>
      <c r="AB10" s="17">
        <v>0</v>
      </c>
      <c r="AC10" s="17">
        <v>0</v>
      </c>
      <c r="AD10" s="17">
        <v>-53525.87</v>
      </c>
      <c r="AE10" s="17">
        <v>109763.51</v>
      </c>
      <c r="AF10" s="19">
        <f t="shared" si="6"/>
        <v>56237.639999999992</v>
      </c>
      <c r="AG10" s="21"/>
    </row>
    <row r="11" spans="1:34" s="20" customFormat="1" ht="12.75" x14ac:dyDescent="0.3">
      <c r="A11" s="15">
        <v>5</v>
      </c>
      <c r="B11" s="16" t="s">
        <v>33</v>
      </c>
      <c r="C11" s="18">
        <v>2328921.04</v>
      </c>
      <c r="D11" s="17">
        <v>0</v>
      </c>
      <c r="E11" s="17">
        <v>-372180.21333333332</v>
      </c>
      <c r="F11" s="18">
        <f t="shared" si="0"/>
        <v>1956740.8266666667</v>
      </c>
      <c r="G11" s="17">
        <v>419178.63</v>
      </c>
      <c r="H11" s="17">
        <v>-89959.13</v>
      </c>
      <c r="I11" s="17">
        <f t="shared" si="1"/>
        <v>329219.5</v>
      </c>
      <c r="J11" s="17">
        <v>21681.48</v>
      </c>
      <c r="K11" s="17">
        <v>16729.939999999999</v>
      </c>
      <c r="L11" s="17">
        <v>1228.32</v>
      </c>
      <c r="M11" s="17">
        <f t="shared" si="2"/>
        <v>17958.259999999998</v>
      </c>
      <c r="N11" s="17">
        <v>136479.60999999999</v>
      </c>
      <c r="O11" s="17">
        <v>277328.06</v>
      </c>
      <c r="P11" s="17">
        <f t="shared" si="3"/>
        <v>413807.67</v>
      </c>
      <c r="Q11" s="17">
        <v>10545.77</v>
      </c>
      <c r="R11" s="17">
        <v>3.82</v>
      </c>
      <c r="S11" s="17">
        <v>14093.72</v>
      </c>
      <c r="T11" s="17">
        <f t="shared" si="4"/>
        <v>14097.539999999999</v>
      </c>
      <c r="U11" s="17">
        <v>3970.84</v>
      </c>
      <c r="V11" s="17">
        <v>114536.77</v>
      </c>
      <c r="W11" s="17">
        <v>1358.26</v>
      </c>
      <c r="X11" s="17">
        <v>0</v>
      </c>
      <c r="Y11" s="19">
        <f t="shared" si="5"/>
        <v>2883916.916666666</v>
      </c>
      <c r="AA11" s="17">
        <v>0</v>
      </c>
      <c r="AB11" s="17">
        <v>0</v>
      </c>
      <c r="AC11" s="17">
        <v>0</v>
      </c>
      <c r="AD11" s="17">
        <v>-49354.25</v>
      </c>
      <c r="AE11" s="17">
        <v>66809.320000000007</v>
      </c>
      <c r="AF11" s="19">
        <f t="shared" si="6"/>
        <v>17455.070000000007</v>
      </c>
      <c r="AG11" s="21"/>
    </row>
    <row r="12" spans="1:34" s="20" customFormat="1" ht="12.75" x14ac:dyDescent="0.3">
      <c r="A12" s="15">
        <v>6</v>
      </c>
      <c r="B12" s="16" t="s">
        <v>34</v>
      </c>
      <c r="C12" s="18">
        <v>3320388.1900000004</v>
      </c>
      <c r="D12" s="17">
        <v>0</v>
      </c>
      <c r="E12" s="17">
        <v>-410803.1866666667</v>
      </c>
      <c r="F12" s="18">
        <f t="shared" si="0"/>
        <v>2909585.0033333339</v>
      </c>
      <c r="G12" s="17">
        <v>715195.62</v>
      </c>
      <c r="H12" s="17">
        <v>-100775.64</v>
      </c>
      <c r="I12" s="17">
        <f t="shared" si="1"/>
        <v>614419.98</v>
      </c>
      <c r="J12" s="17">
        <v>23931.47</v>
      </c>
      <c r="K12" s="17">
        <v>18466.09</v>
      </c>
      <c r="L12" s="17">
        <v>1355.78</v>
      </c>
      <c r="M12" s="17">
        <f t="shared" si="2"/>
        <v>19821.87</v>
      </c>
      <c r="N12" s="17">
        <v>20890.63</v>
      </c>
      <c r="O12" s="17">
        <v>42449.98</v>
      </c>
      <c r="P12" s="17">
        <f t="shared" si="3"/>
        <v>63340.61</v>
      </c>
      <c r="Q12" s="17">
        <v>13362.34</v>
      </c>
      <c r="R12" s="17">
        <v>4.84</v>
      </c>
      <c r="S12" s="17">
        <v>17857.88</v>
      </c>
      <c r="T12" s="17">
        <f t="shared" si="4"/>
        <v>17862.72</v>
      </c>
      <c r="U12" s="17">
        <v>4382.91</v>
      </c>
      <c r="V12" s="17">
        <v>0</v>
      </c>
      <c r="W12" s="17">
        <v>1499.21</v>
      </c>
      <c r="X12" s="17">
        <v>213582</v>
      </c>
      <c r="Y12" s="19">
        <f t="shared" si="5"/>
        <v>3881788.1133333342</v>
      </c>
      <c r="AA12" s="17">
        <v>0</v>
      </c>
      <c r="AB12" s="17">
        <v>0</v>
      </c>
      <c r="AC12" s="17">
        <v>0</v>
      </c>
      <c r="AD12" s="17">
        <v>-54475.98</v>
      </c>
      <c r="AE12" s="17">
        <v>10226.35</v>
      </c>
      <c r="AF12" s="19">
        <f t="shared" si="6"/>
        <v>-44249.630000000005</v>
      </c>
      <c r="AG12" s="21"/>
    </row>
    <row r="13" spans="1:34" s="20" customFormat="1" ht="12.75" x14ac:dyDescent="0.3">
      <c r="A13" s="15">
        <v>7</v>
      </c>
      <c r="B13" s="16" t="s">
        <v>35</v>
      </c>
      <c r="C13" s="18">
        <v>1626667.56</v>
      </c>
      <c r="D13" s="17">
        <v>0</v>
      </c>
      <c r="E13" s="17">
        <v>-259740.39333333334</v>
      </c>
      <c r="F13" s="18">
        <f t="shared" si="0"/>
        <v>1366927.1666666667</v>
      </c>
      <c r="G13" s="17">
        <v>185848.3</v>
      </c>
      <c r="H13" s="17">
        <v>-71330.5</v>
      </c>
      <c r="I13" s="17">
        <f t="shared" si="1"/>
        <v>114517.79999999999</v>
      </c>
      <c r="J13" s="17">
        <v>15131.26</v>
      </c>
      <c r="K13" s="17">
        <v>11675.64</v>
      </c>
      <c r="L13" s="17">
        <v>857.23</v>
      </c>
      <c r="M13" s="17">
        <f t="shared" si="2"/>
        <v>12532.869999999999</v>
      </c>
      <c r="N13" s="17">
        <v>109726.93</v>
      </c>
      <c r="O13" s="17">
        <v>222966.31</v>
      </c>
      <c r="P13" s="17">
        <f t="shared" si="3"/>
        <v>332693.24</v>
      </c>
      <c r="Q13" s="17">
        <v>4937.07</v>
      </c>
      <c r="R13" s="17">
        <v>1.79</v>
      </c>
      <c r="S13" s="17">
        <v>6598.06</v>
      </c>
      <c r="T13" s="17">
        <f t="shared" si="4"/>
        <v>6599.85</v>
      </c>
      <c r="U13" s="17">
        <v>2771.2</v>
      </c>
      <c r="V13" s="17">
        <v>0</v>
      </c>
      <c r="W13" s="17">
        <v>947.91</v>
      </c>
      <c r="X13" s="17">
        <v>182739</v>
      </c>
      <c r="Y13" s="19">
        <f t="shared" si="5"/>
        <v>2039797.3666666669</v>
      </c>
      <c r="AA13" s="17">
        <v>0</v>
      </c>
      <c r="AB13" s="17">
        <v>0</v>
      </c>
      <c r="AC13" s="17">
        <v>0</v>
      </c>
      <c r="AD13" s="17">
        <v>-34443.769999999997</v>
      </c>
      <c r="AE13" s="17">
        <v>53713.38</v>
      </c>
      <c r="AF13" s="19">
        <f t="shared" si="6"/>
        <v>19269.61</v>
      </c>
      <c r="AG13" s="21"/>
    </row>
    <row r="14" spans="1:34" s="20" customFormat="1" ht="12.75" x14ac:dyDescent="0.3">
      <c r="A14" s="15">
        <v>8</v>
      </c>
      <c r="B14" s="16" t="s">
        <v>36</v>
      </c>
      <c r="C14" s="18">
        <v>2335619.84</v>
      </c>
      <c r="D14" s="17">
        <v>0</v>
      </c>
      <c r="E14" s="17">
        <v>-364308.4266666667</v>
      </c>
      <c r="F14" s="18">
        <f t="shared" si="0"/>
        <v>1971311.4133333331</v>
      </c>
      <c r="G14" s="17">
        <v>380888.47</v>
      </c>
      <c r="H14" s="17">
        <v>-103131.625</v>
      </c>
      <c r="I14" s="17">
        <f t="shared" si="1"/>
        <v>277756.84499999997</v>
      </c>
      <c r="J14" s="17">
        <v>21222.9</v>
      </c>
      <c r="K14" s="17">
        <v>16376.1</v>
      </c>
      <c r="L14" s="17">
        <v>1202.3399999999999</v>
      </c>
      <c r="M14" s="17">
        <f t="shared" si="2"/>
        <v>17578.439999999999</v>
      </c>
      <c r="N14" s="17">
        <v>21146.02</v>
      </c>
      <c r="O14" s="17">
        <v>42968.95</v>
      </c>
      <c r="P14" s="17">
        <f t="shared" si="3"/>
        <v>64114.97</v>
      </c>
      <c r="Q14" s="17">
        <v>13509.2</v>
      </c>
      <c r="R14" s="17">
        <v>4.8899999999999997</v>
      </c>
      <c r="S14" s="17">
        <v>18054.14</v>
      </c>
      <c r="T14" s="17">
        <f t="shared" si="4"/>
        <v>18059.03</v>
      </c>
      <c r="U14" s="17">
        <v>3886.85</v>
      </c>
      <c r="V14" s="17">
        <v>0</v>
      </c>
      <c r="W14" s="17">
        <v>1329.53</v>
      </c>
      <c r="X14" s="17">
        <v>38606</v>
      </c>
      <c r="Y14" s="19">
        <f t="shared" si="5"/>
        <v>2427375.1783333328</v>
      </c>
      <c r="AA14" s="17">
        <v>0</v>
      </c>
      <c r="AB14" s="17">
        <v>0</v>
      </c>
      <c r="AC14" s="17">
        <v>0</v>
      </c>
      <c r="AD14" s="17">
        <v>-48310.38</v>
      </c>
      <c r="AE14" s="17">
        <v>10351.370000000001</v>
      </c>
      <c r="AF14" s="19">
        <f t="shared" si="6"/>
        <v>-37959.009999999995</v>
      </c>
      <c r="AG14" s="21"/>
    </row>
    <row r="15" spans="1:34" s="20" customFormat="1" ht="12.75" x14ac:dyDescent="0.3">
      <c r="A15" s="15">
        <v>9</v>
      </c>
      <c r="B15" s="16" t="s">
        <v>37</v>
      </c>
      <c r="C15" s="18">
        <v>4425794.29</v>
      </c>
      <c r="D15" s="17">
        <v>0</v>
      </c>
      <c r="E15" s="17">
        <v>-519873.84666666668</v>
      </c>
      <c r="F15" s="18">
        <f t="shared" si="0"/>
        <v>3905920.4433333334</v>
      </c>
      <c r="G15" s="17">
        <v>657896.43000000005</v>
      </c>
      <c r="H15" s="17">
        <v>-139678.85</v>
      </c>
      <c r="I15" s="17">
        <f t="shared" si="1"/>
        <v>518217.58000000007</v>
      </c>
      <c r="J15" s="17">
        <v>30285.41</v>
      </c>
      <c r="K15" s="17">
        <v>23368.95</v>
      </c>
      <c r="L15" s="17">
        <v>1715.75</v>
      </c>
      <c r="M15" s="17">
        <f t="shared" si="2"/>
        <v>25084.7</v>
      </c>
      <c r="N15" s="17">
        <v>16636.38</v>
      </c>
      <c r="O15" s="17">
        <v>33805.31</v>
      </c>
      <c r="P15" s="17">
        <f t="shared" si="3"/>
        <v>50441.69</v>
      </c>
      <c r="Q15" s="17">
        <v>17064.93</v>
      </c>
      <c r="R15" s="17">
        <v>6.18</v>
      </c>
      <c r="S15" s="17">
        <v>22806.14</v>
      </c>
      <c r="T15" s="17">
        <f t="shared" si="4"/>
        <v>22812.32</v>
      </c>
      <c r="U15" s="17">
        <v>5546.6</v>
      </c>
      <c r="V15" s="17">
        <v>0</v>
      </c>
      <c r="W15" s="17">
        <v>1897.26</v>
      </c>
      <c r="X15" s="17">
        <v>88679</v>
      </c>
      <c r="Y15" s="19">
        <f t="shared" si="5"/>
        <v>4665949.9333333336</v>
      </c>
      <c r="AA15" s="17">
        <v>0</v>
      </c>
      <c r="AB15" s="17">
        <v>0</v>
      </c>
      <c r="AC15" s="17">
        <v>0</v>
      </c>
      <c r="AD15" s="17">
        <v>-68939.67</v>
      </c>
      <c r="AE15" s="17">
        <v>8143.82</v>
      </c>
      <c r="AF15" s="19">
        <f t="shared" si="6"/>
        <v>-60795.85</v>
      </c>
      <c r="AG15" s="21"/>
    </row>
    <row r="16" spans="1:34" s="20" customFormat="1" ht="12.75" x14ac:dyDescent="0.3">
      <c r="A16" s="15">
        <v>10</v>
      </c>
      <c r="B16" s="16" t="s">
        <v>38</v>
      </c>
      <c r="C16" s="18">
        <v>1304845.3900000001</v>
      </c>
      <c r="D16" s="17">
        <v>0</v>
      </c>
      <c r="E16" s="17">
        <v>-214758.31000000003</v>
      </c>
      <c r="F16" s="18">
        <f t="shared" si="0"/>
        <v>1090087.08</v>
      </c>
      <c r="G16" s="17">
        <v>169037.24</v>
      </c>
      <c r="H16" s="17">
        <v>-53102.05</v>
      </c>
      <c r="I16" s="17">
        <f t="shared" si="1"/>
        <v>115935.18999999999</v>
      </c>
      <c r="J16" s="17">
        <v>12510.81</v>
      </c>
      <c r="K16" s="17">
        <v>9653.64</v>
      </c>
      <c r="L16" s="17">
        <v>708.77</v>
      </c>
      <c r="M16" s="17">
        <f t="shared" si="2"/>
        <v>10362.41</v>
      </c>
      <c r="N16" s="17">
        <v>4944.3</v>
      </c>
      <c r="O16" s="17">
        <v>10046.870000000001</v>
      </c>
      <c r="P16" s="17">
        <f t="shared" si="3"/>
        <v>14991.170000000002</v>
      </c>
      <c r="Q16" s="17">
        <v>3148.86</v>
      </c>
      <c r="R16" s="17">
        <v>1.1399999999999999</v>
      </c>
      <c r="S16" s="17">
        <v>4208.24</v>
      </c>
      <c r="T16" s="17">
        <f t="shared" si="4"/>
        <v>4209.38</v>
      </c>
      <c r="U16" s="17">
        <v>2291.2800000000002</v>
      </c>
      <c r="V16" s="17">
        <v>0</v>
      </c>
      <c r="W16" s="17">
        <v>783.75</v>
      </c>
      <c r="X16" s="17">
        <v>0</v>
      </c>
      <c r="Y16" s="19">
        <f t="shared" si="5"/>
        <v>1254319.93</v>
      </c>
      <c r="AA16" s="17">
        <v>0</v>
      </c>
      <c r="AB16" s="17">
        <v>0</v>
      </c>
      <c r="AC16" s="17">
        <v>0</v>
      </c>
      <c r="AD16" s="17">
        <v>-28478.77</v>
      </c>
      <c r="AE16" s="17">
        <v>2420.33</v>
      </c>
      <c r="AF16" s="19">
        <f t="shared" si="6"/>
        <v>-26058.440000000002</v>
      </c>
      <c r="AG16" s="21"/>
    </row>
    <row r="17" spans="1:33" s="20" customFormat="1" ht="12.75" x14ac:dyDescent="0.3">
      <c r="A17" s="15">
        <v>11</v>
      </c>
      <c r="B17" s="16" t="s">
        <v>39</v>
      </c>
      <c r="C17" s="18">
        <v>2548042.79</v>
      </c>
      <c r="D17" s="17">
        <v>0</v>
      </c>
      <c r="E17" s="17">
        <v>-292401.64</v>
      </c>
      <c r="F17" s="18">
        <f t="shared" si="0"/>
        <v>2255641.15</v>
      </c>
      <c r="G17" s="17">
        <v>399606.93</v>
      </c>
      <c r="H17" s="17">
        <v>-80909.17</v>
      </c>
      <c r="I17" s="17">
        <f t="shared" si="1"/>
        <v>318697.76</v>
      </c>
      <c r="J17" s="17">
        <v>17033.95</v>
      </c>
      <c r="K17" s="17">
        <v>13143.8</v>
      </c>
      <c r="L17" s="17">
        <v>965.02</v>
      </c>
      <c r="M17" s="17">
        <f t="shared" si="2"/>
        <v>14108.82</v>
      </c>
      <c r="N17" s="17">
        <v>13346.12</v>
      </c>
      <c r="O17" s="17">
        <v>27119.47</v>
      </c>
      <c r="P17" s="17">
        <f t="shared" si="3"/>
        <v>40465.590000000004</v>
      </c>
      <c r="Q17" s="17">
        <v>8525.65</v>
      </c>
      <c r="R17" s="17">
        <v>3.09</v>
      </c>
      <c r="S17" s="17">
        <v>11393.95</v>
      </c>
      <c r="T17" s="17">
        <f t="shared" si="4"/>
        <v>11397.04</v>
      </c>
      <c r="U17" s="17">
        <v>3119.67</v>
      </c>
      <c r="V17" s="17">
        <v>0</v>
      </c>
      <c r="W17" s="17">
        <v>1067.1099999999999</v>
      </c>
      <c r="X17" s="17">
        <v>0</v>
      </c>
      <c r="Y17" s="19">
        <f t="shared" si="5"/>
        <v>2670056.7399999998</v>
      </c>
      <c r="AA17" s="17">
        <v>0</v>
      </c>
      <c r="AB17" s="17">
        <v>0</v>
      </c>
      <c r="AC17" s="17">
        <v>0</v>
      </c>
      <c r="AD17" s="17">
        <v>-38774.93</v>
      </c>
      <c r="AE17" s="17">
        <v>6533.18</v>
      </c>
      <c r="AF17" s="19">
        <f t="shared" si="6"/>
        <v>-32241.75</v>
      </c>
      <c r="AG17" s="21"/>
    </row>
    <row r="18" spans="1:33" s="20" customFormat="1" ht="12.75" x14ac:dyDescent="0.3">
      <c r="A18" s="15">
        <v>12</v>
      </c>
      <c r="B18" s="16" t="s">
        <v>40</v>
      </c>
      <c r="C18" s="18">
        <v>4355548.16</v>
      </c>
      <c r="D18" s="17">
        <v>0</v>
      </c>
      <c r="E18" s="17">
        <v>-844658.66333333345</v>
      </c>
      <c r="F18" s="18">
        <f t="shared" si="0"/>
        <v>3510889.4966666666</v>
      </c>
      <c r="G18" s="17">
        <v>1571608.86</v>
      </c>
      <c r="H18" s="17">
        <v>-739733.53</v>
      </c>
      <c r="I18" s="17">
        <f t="shared" si="1"/>
        <v>831875.33000000007</v>
      </c>
      <c r="J18" s="17">
        <v>49205.86</v>
      </c>
      <c r="K18" s="17">
        <v>37968.410000000003</v>
      </c>
      <c r="L18" s="17">
        <v>2787.65</v>
      </c>
      <c r="M18" s="17">
        <f t="shared" si="2"/>
        <v>40756.060000000005</v>
      </c>
      <c r="N18" s="17">
        <v>26139.360000000001</v>
      </c>
      <c r="O18" s="17">
        <v>53115.47</v>
      </c>
      <c r="P18" s="17">
        <f t="shared" si="3"/>
        <v>79254.83</v>
      </c>
      <c r="Q18" s="17">
        <v>27031.38</v>
      </c>
      <c r="R18" s="17">
        <v>9.7899999999999991</v>
      </c>
      <c r="S18" s="17">
        <v>36125.620000000003</v>
      </c>
      <c r="T18" s="17">
        <f t="shared" si="4"/>
        <v>36135.410000000003</v>
      </c>
      <c r="U18" s="17">
        <v>9011.77</v>
      </c>
      <c r="V18" s="17">
        <v>0</v>
      </c>
      <c r="W18" s="17">
        <v>3082.55</v>
      </c>
      <c r="X18" s="17">
        <v>0</v>
      </c>
      <c r="Y18" s="19">
        <f t="shared" si="5"/>
        <v>4587242.6866666656</v>
      </c>
      <c r="AA18" s="17">
        <v>0</v>
      </c>
      <c r="AB18" s="17">
        <v>0</v>
      </c>
      <c r="AC18" s="17">
        <v>0</v>
      </c>
      <c r="AD18" s="17">
        <v>-112008.89</v>
      </c>
      <c r="AE18" s="17">
        <v>12795.71</v>
      </c>
      <c r="AF18" s="19">
        <f t="shared" si="6"/>
        <v>-99213.18</v>
      </c>
      <c r="AG18" s="21"/>
    </row>
    <row r="19" spans="1:33" s="20" customFormat="1" ht="12.75" x14ac:dyDescent="0.3">
      <c r="A19" s="15">
        <v>13</v>
      </c>
      <c r="B19" s="22" t="s">
        <v>41</v>
      </c>
      <c r="C19" s="18">
        <v>2761223.12</v>
      </c>
      <c r="D19" s="17">
        <v>0</v>
      </c>
      <c r="E19" s="17">
        <v>-449598.33</v>
      </c>
      <c r="F19" s="18">
        <f t="shared" si="0"/>
        <v>2311624.79</v>
      </c>
      <c r="G19" s="17">
        <v>527554.73</v>
      </c>
      <c r="H19" s="17">
        <v>-131345.375</v>
      </c>
      <c r="I19" s="17">
        <f t="shared" si="1"/>
        <v>396209.35499999998</v>
      </c>
      <c r="J19" s="17">
        <v>26191.49</v>
      </c>
      <c r="K19" s="17">
        <v>20209.98</v>
      </c>
      <c r="L19" s="17">
        <v>1483.82</v>
      </c>
      <c r="M19" s="17">
        <f t="shared" si="2"/>
        <v>21693.8</v>
      </c>
      <c r="N19" s="17">
        <v>24570.639999999999</v>
      </c>
      <c r="O19" s="17">
        <v>49927.8</v>
      </c>
      <c r="P19" s="17">
        <f t="shared" si="3"/>
        <v>74498.44</v>
      </c>
      <c r="Q19" s="17">
        <v>15710.36</v>
      </c>
      <c r="R19" s="17">
        <v>5.69</v>
      </c>
      <c r="S19" s="17">
        <v>20995.84</v>
      </c>
      <c r="T19" s="17">
        <f t="shared" si="4"/>
        <v>21001.53</v>
      </c>
      <c r="U19" s="17">
        <v>4796.82</v>
      </c>
      <c r="V19" s="17">
        <v>0</v>
      </c>
      <c r="W19" s="17">
        <v>1640.79</v>
      </c>
      <c r="X19" s="17">
        <v>0</v>
      </c>
      <c r="Y19" s="19">
        <f t="shared" si="5"/>
        <v>2873367.3749999995</v>
      </c>
      <c r="AA19" s="17">
        <v>0</v>
      </c>
      <c r="AB19" s="17">
        <v>0</v>
      </c>
      <c r="AC19" s="17">
        <v>0</v>
      </c>
      <c r="AD19" s="17">
        <v>-59620.54</v>
      </c>
      <c r="AE19" s="17">
        <v>12027.79</v>
      </c>
      <c r="AF19" s="19">
        <f t="shared" si="6"/>
        <v>-47592.75</v>
      </c>
      <c r="AG19" s="21"/>
    </row>
    <row r="20" spans="1:33" s="20" customFormat="1" ht="12.75" x14ac:dyDescent="0.3">
      <c r="A20" s="15">
        <v>14</v>
      </c>
      <c r="B20" s="16" t="s">
        <v>42</v>
      </c>
      <c r="C20" s="18">
        <v>2461806.39</v>
      </c>
      <c r="D20" s="17">
        <v>0</v>
      </c>
      <c r="E20" s="17">
        <v>-306068.51333333337</v>
      </c>
      <c r="F20" s="18">
        <f t="shared" si="0"/>
        <v>2155737.8766666669</v>
      </c>
      <c r="G20" s="17">
        <v>360632.48</v>
      </c>
      <c r="H20" s="17">
        <v>-93669.32</v>
      </c>
      <c r="I20" s="17">
        <f t="shared" si="1"/>
        <v>266963.15999999997</v>
      </c>
      <c r="J20" s="17">
        <v>17830.12</v>
      </c>
      <c r="K20" s="17">
        <v>13758.14</v>
      </c>
      <c r="L20" s="17">
        <v>1010.13</v>
      </c>
      <c r="M20" s="17">
        <f t="shared" si="2"/>
        <v>14768.269999999999</v>
      </c>
      <c r="N20" s="17">
        <v>139166.45000000001</v>
      </c>
      <c r="O20" s="17">
        <v>282787.74</v>
      </c>
      <c r="P20" s="17">
        <f t="shared" si="3"/>
        <v>421954.19</v>
      </c>
      <c r="Q20" s="17">
        <v>10357.33</v>
      </c>
      <c r="R20" s="17">
        <v>3.75</v>
      </c>
      <c r="S20" s="17">
        <v>13841.87</v>
      </c>
      <c r="T20" s="17">
        <f t="shared" si="4"/>
        <v>13845.62</v>
      </c>
      <c r="U20" s="17">
        <v>3265.49</v>
      </c>
      <c r="V20" s="17">
        <v>0</v>
      </c>
      <c r="W20" s="17">
        <v>1116.99</v>
      </c>
      <c r="X20" s="17">
        <v>0</v>
      </c>
      <c r="Y20" s="19">
        <f t="shared" si="5"/>
        <v>2905839.0466666678</v>
      </c>
      <c r="AA20" s="17">
        <v>0</v>
      </c>
      <c r="AB20" s="17">
        <v>0</v>
      </c>
      <c r="AC20" s="17">
        <v>0</v>
      </c>
      <c r="AD20" s="17">
        <v>-40587.279999999999</v>
      </c>
      <c r="AE20" s="17">
        <v>68124.58</v>
      </c>
      <c r="AF20" s="19">
        <f t="shared" si="6"/>
        <v>27537.300000000003</v>
      </c>
      <c r="AG20" s="21"/>
    </row>
    <row r="21" spans="1:33" s="20" customFormat="1" ht="12.75" x14ac:dyDescent="0.3">
      <c r="A21" s="15">
        <v>15</v>
      </c>
      <c r="B21" s="16" t="s">
        <v>43</v>
      </c>
      <c r="C21" s="18">
        <v>3685229.73</v>
      </c>
      <c r="D21" s="17">
        <v>0</v>
      </c>
      <c r="E21" s="17">
        <v>-502210.03333333338</v>
      </c>
      <c r="F21" s="18">
        <f t="shared" si="0"/>
        <v>3183019.6966666668</v>
      </c>
      <c r="G21" s="17">
        <v>656780.46</v>
      </c>
      <c r="H21" s="17">
        <v>-142435.6</v>
      </c>
      <c r="I21" s="17">
        <f t="shared" si="1"/>
        <v>514344.86</v>
      </c>
      <c r="J21" s="17">
        <v>29256.400000000001</v>
      </c>
      <c r="K21" s="17">
        <v>22574.94</v>
      </c>
      <c r="L21" s="17">
        <v>1657.46</v>
      </c>
      <c r="M21" s="17">
        <f t="shared" si="2"/>
        <v>24232.399999999998</v>
      </c>
      <c r="N21" s="17">
        <v>20266.990000000002</v>
      </c>
      <c r="O21" s="17">
        <v>41182.730000000003</v>
      </c>
      <c r="P21" s="17">
        <f t="shared" si="3"/>
        <v>61449.72</v>
      </c>
      <c r="Q21" s="17">
        <v>20789.62</v>
      </c>
      <c r="R21" s="17">
        <v>7.53</v>
      </c>
      <c r="S21" s="17">
        <v>27783.93</v>
      </c>
      <c r="T21" s="17">
        <f t="shared" si="4"/>
        <v>27791.46</v>
      </c>
      <c r="U21" s="17">
        <v>5358.14</v>
      </c>
      <c r="V21" s="17">
        <v>0</v>
      </c>
      <c r="W21" s="17">
        <v>1832.8</v>
      </c>
      <c r="X21" s="17">
        <v>0</v>
      </c>
      <c r="Y21" s="19">
        <f t="shared" si="5"/>
        <v>3868075.0966666667</v>
      </c>
      <c r="AA21" s="17">
        <v>0</v>
      </c>
      <c r="AB21" s="17">
        <v>0</v>
      </c>
      <c r="AC21" s="17">
        <v>0</v>
      </c>
      <c r="AD21" s="17">
        <v>-66597.3</v>
      </c>
      <c r="AE21" s="17">
        <v>9921.07</v>
      </c>
      <c r="AF21" s="19">
        <f t="shared" si="6"/>
        <v>-56676.23</v>
      </c>
      <c r="AG21" s="21"/>
    </row>
    <row r="22" spans="1:33" s="20" customFormat="1" ht="12.75" x14ac:dyDescent="0.3">
      <c r="A22" s="15">
        <v>16</v>
      </c>
      <c r="B22" s="16" t="s">
        <v>44</v>
      </c>
      <c r="C22" s="18">
        <v>2348313.37</v>
      </c>
      <c r="D22" s="17">
        <v>0</v>
      </c>
      <c r="E22" s="17">
        <v>-300812.83666666667</v>
      </c>
      <c r="F22" s="18">
        <f t="shared" si="0"/>
        <v>2047500.5333333334</v>
      </c>
      <c r="G22" s="17">
        <v>312639.62</v>
      </c>
      <c r="H22" s="17">
        <v>-81089.375</v>
      </c>
      <c r="I22" s="17">
        <f t="shared" si="1"/>
        <v>231550.245</v>
      </c>
      <c r="J22" s="17">
        <v>17523.95</v>
      </c>
      <c r="K22" s="17">
        <v>13521.9</v>
      </c>
      <c r="L22" s="17">
        <v>992.78</v>
      </c>
      <c r="M22" s="17">
        <f t="shared" si="2"/>
        <v>14514.68</v>
      </c>
      <c r="N22" s="17">
        <v>11607.63</v>
      </c>
      <c r="O22" s="17">
        <v>23586.84</v>
      </c>
      <c r="P22" s="17">
        <f t="shared" si="3"/>
        <v>35194.47</v>
      </c>
      <c r="Q22" s="17">
        <v>7423.3</v>
      </c>
      <c r="R22" s="17">
        <v>2.69</v>
      </c>
      <c r="S22" s="17">
        <v>9920.74</v>
      </c>
      <c r="T22" s="17">
        <f t="shared" si="4"/>
        <v>9923.43</v>
      </c>
      <c r="U22" s="17">
        <v>3209.41</v>
      </c>
      <c r="V22" s="17">
        <v>0</v>
      </c>
      <c r="W22" s="17">
        <v>1097.81</v>
      </c>
      <c r="X22" s="17">
        <v>0</v>
      </c>
      <c r="Y22" s="19">
        <f t="shared" si="5"/>
        <v>2367937.8283333341</v>
      </c>
      <c r="AA22" s="17">
        <v>0</v>
      </c>
      <c r="AB22" s="17">
        <v>0</v>
      </c>
      <c r="AC22" s="17">
        <v>0</v>
      </c>
      <c r="AD22" s="17">
        <v>-39890.33</v>
      </c>
      <c r="AE22" s="17">
        <v>5682.15</v>
      </c>
      <c r="AF22" s="19">
        <f t="shared" si="6"/>
        <v>-34208.18</v>
      </c>
      <c r="AG22" s="21"/>
    </row>
    <row r="23" spans="1:33" s="20" customFormat="1" ht="12.75" x14ac:dyDescent="0.3">
      <c r="A23" s="15">
        <v>17</v>
      </c>
      <c r="B23" s="16" t="s">
        <v>45</v>
      </c>
      <c r="C23" s="18">
        <v>6733977.8899999997</v>
      </c>
      <c r="D23" s="17">
        <v>0</v>
      </c>
      <c r="E23" s="17">
        <v>-984272.55333333334</v>
      </c>
      <c r="F23" s="18">
        <f t="shared" si="0"/>
        <v>5749705.336666666</v>
      </c>
      <c r="G23" s="17">
        <v>1141735.9099999999</v>
      </c>
      <c r="H23" s="17">
        <v>-259771.97</v>
      </c>
      <c r="I23" s="17">
        <f t="shared" si="1"/>
        <v>881963.94</v>
      </c>
      <c r="J23" s="17">
        <v>57339.11</v>
      </c>
      <c r="K23" s="17">
        <v>44244.22</v>
      </c>
      <c r="L23" s="17">
        <v>3248.42</v>
      </c>
      <c r="M23" s="17">
        <f t="shared" si="2"/>
        <v>47492.639999999999</v>
      </c>
      <c r="N23" s="17">
        <v>35633.040000000001</v>
      </c>
      <c r="O23" s="17">
        <v>72406.73</v>
      </c>
      <c r="P23" s="17">
        <f t="shared" si="3"/>
        <v>108039.76999999999</v>
      </c>
      <c r="Q23" s="17">
        <v>36737.03</v>
      </c>
      <c r="R23" s="17">
        <v>13.31</v>
      </c>
      <c r="S23" s="17">
        <v>49096.58</v>
      </c>
      <c r="T23" s="17">
        <f t="shared" si="4"/>
        <v>49109.89</v>
      </c>
      <c r="U23" s="17">
        <v>10501.33</v>
      </c>
      <c r="V23" s="17">
        <v>0</v>
      </c>
      <c r="W23" s="17">
        <v>3592.07</v>
      </c>
      <c r="X23" s="17">
        <v>972405</v>
      </c>
      <c r="Y23" s="19">
        <f t="shared" si="5"/>
        <v>7916886.1166666653</v>
      </c>
      <c r="AA23" s="17">
        <v>0</v>
      </c>
      <c r="AB23" s="17">
        <v>0</v>
      </c>
      <c r="AC23" s="17">
        <v>0</v>
      </c>
      <c r="AD23" s="17">
        <v>-130522.87</v>
      </c>
      <c r="AE23" s="17">
        <v>17443.04</v>
      </c>
      <c r="AF23" s="19">
        <f t="shared" si="6"/>
        <v>-113079.82999999999</v>
      </c>
      <c r="AG23" s="21"/>
    </row>
    <row r="24" spans="1:33" s="20" customFormat="1" ht="12.75" x14ac:dyDescent="0.3">
      <c r="A24" s="15">
        <v>18</v>
      </c>
      <c r="B24" s="16" t="s">
        <v>46</v>
      </c>
      <c r="C24" s="18">
        <v>1715052.74</v>
      </c>
      <c r="D24" s="17">
        <v>0</v>
      </c>
      <c r="E24" s="17">
        <v>-233099.71333333335</v>
      </c>
      <c r="F24" s="18">
        <f t="shared" si="0"/>
        <v>1481953.0266666666</v>
      </c>
      <c r="G24" s="17">
        <v>244462.74</v>
      </c>
      <c r="H24" s="17">
        <v>-58719.66</v>
      </c>
      <c r="I24" s="17">
        <f t="shared" si="1"/>
        <v>185743.08</v>
      </c>
      <c r="J24" s="17">
        <v>13579.3</v>
      </c>
      <c r="K24" s="17">
        <v>10478.11</v>
      </c>
      <c r="L24" s="17">
        <v>769.3</v>
      </c>
      <c r="M24" s="17">
        <f t="shared" si="2"/>
        <v>11247.41</v>
      </c>
      <c r="N24" s="17">
        <v>6515.14</v>
      </c>
      <c r="O24" s="17">
        <v>13238.83</v>
      </c>
      <c r="P24" s="17">
        <f t="shared" si="3"/>
        <v>19753.97</v>
      </c>
      <c r="Q24" s="17">
        <v>4167.57</v>
      </c>
      <c r="R24" s="17">
        <v>1.51</v>
      </c>
      <c r="S24" s="17">
        <v>5569.67</v>
      </c>
      <c r="T24" s="17">
        <f t="shared" si="4"/>
        <v>5571.18</v>
      </c>
      <c r="U24" s="17">
        <v>2486.9699999999998</v>
      </c>
      <c r="V24" s="17">
        <v>0</v>
      </c>
      <c r="W24" s="17">
        <v>850.69</v>
      </c>
      <c r="X24" s="17">
        <v>0</v>
      </c>
      <c r="Y24" s="19">
        <f t="shared" si="5"/>
        <v>1725353.1966666665</v>
      </c>
      <c r="AA24" s="17">
        <v>0</v>
      </c>
      <c r="AB24" s="17">
        <v>0</v>
      </c>
      <c r="AC24" s="17">
        <v>0</v>
      </c>
      <c r="AD24" s="17">
        <v>-30910.99</v>
      </c>
      <c r="AE24" s="17">
        <v>3189.28</v>
      </c>
      <c r="AF24" s="19">
        <f t="shared" si="6"/>
        <v>-27721.710000000003</v>
      </c>
      <c r="AG24" s="21"/>
    </row>
    <row r="25" spans="1:33" s="20" customFormat="1" ht="12.75" x14ac:dyDescent="0.3">
      <c r="A25" s="15">
        <v>19</v>
      </c>
      <c r="B25" s="16" t="s">
        <v>47</v>
      </c>
      <c r="C25" s="18">
        <v>14891344.879999999</v>
      </c>
      <c r="D25" s="17">
        <v>0</v>
      </c>
      <c r="E25" s="17">
        <v>-2485175.2166666668</v>
      </c>
      <c r="F25" s="18">
        <f t="shared" si="0"/>
        <v>12406169.663333332</v>
      </c>
      <c r="G25" s="17">
        <v>2349005.0299999998</v>
      </c>
      <c r="H25" s="17">
        <v>-586447.44499999995</v>
      </c>
      <c r="I25" s="17">
        <f t="shared" si="1"/>
        <v>1762557.585</v>
      </c>
      <c r="J25" s="17">
        <v>144774.66</v>
      </c>
      <c r="K25" s="17">
        <v>111711.59</v>
      </c>
      <c r="L25" s="17">
        <v>8201.8799999999992</v>
      </c>
      <c r="M25" s="17">
        <f t="shared" si="2"/>
        <v>119913.47</v>
      </c>
      <c r="N25" s="17">
        <v>67208</v>
      </c>
      <c r="O25" s="17">
        <v>136567.38</v>
      </c>
      <c r="P25" s="17">
        <f t="shared" si="3"/>
        <v>203775.38</v>
      </c>
      <c r="Q25" s="17">
        <v>68768.460000000006</v>
      </c>
      <c r="R25" s="17">
        <v>24.91</v>
      </c>
      <c r="S25" s="17">
        <v>91904.44</v>
      </c>
      <c r="T25" s="17">
        <f t="shared" si="4"/>
        <v>91929.35</v>
      </c>
      <c r="U25" s="17">
        <v>26514.66</v>
      </c>
      <c r="V25" s="17">
        <v>0</v>
      </c>
      <c r="W25" s="17">
        <v>9069.56</v>
      </c>
      <c r="X25" s="17">
        <v>0</v>
      </c>
      <c r="Y25" s="19">
        <f t="shared" si="5"/>
        <v>14833472.788333334</v>
      </c>
      <c r="AA25" s="17">
        <v>0</v>
      </c>
      <c r="AB25" s="17">
        <v>0</v>
      </c>
      <c r="AC25" s="17">
        <v>0</v>
      </c>
      <c r="AD25" s="17">
        <v>-329555.27</v>
      </c>
      <c r="AE25" s="17">
        <v>32899.57</v>
      </c>
      <c r="AF25" s="19">
        <f t="shared" si="6"/>
        <v>-296655.7</v>
      </c>
      <c r="AG25" s="21"/>
    </row>
    <row r="26" spans="1:33" s="20" customFormat="1" ht="12.75" x14ac:dyDescent="0.3">
      <c r="A26" s="15">
        <v>20</v>
      </c>
      <c r="B26" s="16" t="s">
        <v>48</v>
      </c>
      <c r="C26" s="18">
        <v>3729405.25</v>
      </c>
      <c r="D26" s="17">
        <v>0</v>
      </c>
      <c r="E26" s="17">
        <v>-514872.22</v>
      </c>
      <c r="F26" s="18">
        <f t="shared" si="0"/>
        <v>3214533.0300000003</v>
      </c>
      <c r="G26" s="17">
        <v>1063014.55</v>
      </c>
      <c r="H26" s="17">
        <v>-344869.245</v>
      </c>
      <c r="I26" s="17">
        <f t="shared" si="1"/>
        <v>718145.30500000005</v>
      </c>
      <c r="J26" s="17">
        <v>29994.04</v>
      </c>
      <c r="K26" s="17">
        <v>23144.12</v>
      </c>
      <c r="L26" s="17">
        <v>1699.25</v>
      </c>
      <c r="M26" s="17">
        <f t="shared" si="2"/>
        <v>24843.37</v>
      </c>
      <c r="N26" s="17">
        <v>33361.370000000003</v>
      </c>
      <c r="O26" s="17">
        <v>67790.679999999993</v>
      </c>
      <c r="P26" s="17">
        <f t="shared" si="3"/>
        <v>101152.04999999999</v>
      </c>
      <c r="Q26" s="17">
        <v>21267.86</v>
      </c>
      <c r="R26" s="17">
        <v>7.7</v>
      </c>
      <c r="S26" s="17">
        <v>28423.06</v>
      </c>
      <c r="T26" s="17">
        <f t="shared" si="4"/>
        <v>28430.760000000002</v>
      </c>
      <c r="U26" s="17">
        <v>5493.24</v>
      </c>
      <c r="V26" s="17">
        <v>0</v>
      </c>
      <c r="W26" s="17">
        <v>1879.01</v>
      </c>
      <c r="X26" s="17">
        <v>0</v>
      </c>
      <c r="Y26" s="19">
        <f t="shared" si="5"/>
        <v>4145738.665</v>
      </c>
      <c r="AA26" s="17">
        <v>0</v>
      </c>
      <c r="AB26" s="17">
        <v>0</v>
      </c>
      <c r="AC26" s="17">
        <v>0</v>
      </c>
      <c r="AD26" s="17">
        <v>-68276.41</v>
      </c>
      <c r="AE26" s="17">
        <v>16331.02</v>
      </c>
      <c r="AF26" s="19">
        <f t="shared" si="6"/>
        <v>-51945.39</v>
      </c>
      <c r="AG26" s="21"/>
    </row>
    <row r="27" spans="1:33" s="20" customFormat="1" ht="12.75" x14ac:dyDescent="0.3">
      <c r="A27" s="15">
        <v>21</v>
      </c>
      <c r="B27" s="22" t="s">
        <v>49</v>
      </c>
      <c r="C27" s="18">
        <v>2311055.67</v>
      </c>
      <c r="D27" s="17">
        <v>0</v>
      </c>
      <c r="E27" s="17">
        <v>-326170.47000000003</v>
      </c>
      <c r="F27" s="18">
        <f t="shared" si="0"/>
        <v>1984885.2</v>
      </c>
      <c r="G27" s="17">
        <v>392111.82</v>
      </c>
      <c r="H27" s="17">
        <v>-88800.81</v>
      </c>
      <c r="I27" s="17">
        <f t="shared" si="1"/>
        <v>303311.01</v>
      </c>
      <c r="J27" s="17">
        <v>19001.16</v>
      </c>
      <c r="K27" s="17">
        <v>14661.75</v>
      </c>
      <c r="L27" s="17">
        <v>1076.47</v>
      </c>
      <c r="M27" s="17">
        <f t="shared" si="2"/>
        <v>15738.22</v>
      </c>
      <c r="N27" s="17">
        <v>8975.19</v>
      </c>
      <c r="O27" s="17">
        <v>18237.689999999999</v>
      </c>
      <c r="P27" s="17">
        <f t="shared" si="3"/>
        <v>27212.879999999997</v>
      </c>
      <c r="Q27" s="17">
        <v>9288.52</v>
      </c>
      <c r="R27" s="17">
        <v>3.36</v>
      </c>
      <c r="S27" s="17">
        <v>12413.48</v>
      </c>
      <c r="T27" s="17">
        <f t="shared" si="4"/>
        <v>12416.84</v>
      </c>
      <c r="U27" s="17">
        <v>3479.96</v>
      </c>
      <c r="V27" s="17">
        <v>0</v>
      </c>
      <c r="W27" s="17">
        <v>1190.3499999999999</v>
      </c>
      <c r="X27" s="17">
        <v>0</v>
      </c>
      <c r="Y27" s="19">
        <f t="shared" si="5"/>
        <v>2376524.14</v>
      </c>
      <c r="AA27" s="17">
        <v>0</v>
      </c>
      <c r="AB27" s="17">
        <v>0</v>
      </c>
      <c r="AC27" s="17">
        <v>0</v>
      </c>
      <c r="AD27" s="17">
        <v>-43252.97</v>
      </c>
      <c r="AE27" s="17">
        <v>4393.53</v>
      </c>
      <c r="AF27" s="19">
        <f t="shared" si="6"/>
        <v>-38859.440000000002</v>
      </c>
      <c r="AG27" s="21"/>
    </row>
    <row r="28" spans="1:33" s="20" customFormat="1" ht="12.75" x14ac:dyDescent="0.3">
      <c r="A28" s="15">
        <v>22</v>
      </c>
      <c r="B28" s="22" t="s">
        <v>50</v>
      </c>
      <c r="C28" s="18">
        <v>1598602.95</v>
      </c>
      <c r="D28" s="17">
        <v>0</v>
      </c>
      <c r="E28" s="17">
        <v>-225141.05000000002</v>
      </c>
      <c r="F28" s="18">
        <f t="shared" si="0"/>
        <v>1373461.9</v>
      </c>
      <c r="G28" s="17">
        <v>336591.14</v>
      </c>
      <c r="H28" s="17">
        <v>-68422.604999999996</v>
      </c>
      <c r="I28" s="17">
        <f t="shared" si="1"/>
        <v>268168.53500000003</v>
      </c>
      <c r="J28" s="17">
        <v>13115.66</v>
      </c>
      <c r="K28" s="17">
        <v>10120.36</v>
      </c>
      <c r="L28" s="17">
        <v>743.04</v>
      </c>
      <c r="M28" s="17">
        <f t="shared" si="2"/>
        <v>10863.400000000001</v>
      </c>
      <c r="N28" s="17">
        <v>379482.61</v>
      </c>
      <c r="O28" s="17">
        <v>771112.8</v>
      </c>
      <c r="P28" s="17">
        <f t="shared" si="3"/>
        <v>1150595.4100000001</v>
      </c>
      <c r="Q28" s="17">
        <v>10062.64</v>
      </c>
      <c r="R28" s="17">
        <v>3.64</v>
      </c>
      <c r="S28" s="17">
        <v>13448.04</v>
      </c>
      <c r="T28" s="17">
        <f t="shared" si="4"/>
        <v>13451.68</v>
      </c>
      <c r="U28" s="17">
        <v>2402.06</v>
      </c>
      <c r="V28" s="17">
        <v>0</v>
      </c>
      <c r="W28" s="17">
        <v>821.64</v>
      </c>
      <c r="X28" s="17">
        <v>0</v>
      </c>
      <c r="Y28" s="19">
        <f t="shared" si="5"/>
        <v>2842942.9250000007</v>
      </c>
      <c r="AA28" s="17">
        <v>0</v>
      </c>
      <c r="AB28" s="17">
        <v>0</v>
      </c>
      <c r="AC28" s="17">
        <v>0</v>
      </c>
      <c r="AD28" s="17">
        <v>-29855.61</v>
      </c>
      <c r="AE28" s="17">
        <v>185763.84</v>
      </c>
      <c r="AF28" s="19">
        <f t="shared" si="6"/>
        <v>155908.22999999998</v>
      </c>
      <c r="AG28" s="21"/>
    </row>
    <row r="29" spans="1:33" s="20" customFormat="1" ht="12.75" x14ac:dyDescent="0.3">
      <c r="A29" s="15">
        <v>23</v>
      </c>
      <c r="B29" s="22" t="s">
        <v>51</v>
      </c>
      <c r="C29" s="18">
        <v>5609134.4499999993</v>
      </c>
      <c r="D29" s="17">
        <v>0</v>
      </c>
      <c r="E29" s="17">
        <v>-760917.41333333345</v>
      </c>
      <c r="F29" s="18">
        <f t="shared" si="0"/>
        <v>4848217.0366666662</v>
      </c>
      <c r="G29" s="17">
        <v>1020403.84</v>
      </c>
      <c r="H29" s="17">
        <v>-232992.46</v>
      </c>
      <c r="I29" s="17">
        <f t="shared" si="1"/>
        <v>787411.38</v>
      </c>
      <c r="J29" s="17">
        <v>44327.48</v>
      </c>
      <c r="K29" s="17">
        <v>34204.14</v>
      </c>
      <c r="L29" s="17">
        <v>2511.27</v>
      </c>
      <c r="M29" s="17">
        <f t="shared" si="2"/>
        <v>36715.409999999996</v>
      </c>
      <c r="N29" s="17">
        <v>1088034.8899999999</v>
      </c>
      <c r="O29" s="17">
        <v>2210898.7400000002</v>
      </c>
      <c r="P29" s="17">
        <f t="shared" si="3"/>
        <v>3298933.63</v>
      </c>
      <c r="Q29" s="17">
        <v>44524.23</v>
      </c>
      <c r="R29" s="17">
        <v>16.13</v>
      </c>
      <c r="S29" s="17">
        <v>59503.65</v>
      </c>
      <c r="T29" s="17">
        <f t="shared" si="4"/>
        <v>59519.78</v>
      </c>
      <c r="U29" s="17">
        <v>8118.33</v>
      </c>
      <c r="V29" s="17">
        <v>0</v>
      </c>
      <c r="W29" s="17">
        <v>2776.94</v>
      </c>
      <c r="X29" s="17">
        <v>0</v>
      </c>
      <c r="Y29" s="19">
        <f t="shared" si="5"/>
        <v>9130544.2166666668</v>
      </c>
      <c r="AA29" s="17">
        <v>0</v>
      </c>
      <c r="AB29" s="17">
        <v>0</v>
      </c>
      <c r="AC29" s="17">
        <v>0</v>
      </c>
      <c r="AD29" s="17">
        <v>-100904.09</v>
      </c>
      <c r="AE29" s="17">
        <v>532613.43000000005</v>
      </c>
      <c r="AF29" s="19">
        <f t="shared" si="6"/>
        <v>431709.34000000008</v>
      </c>
      <c r="AG29" s="21"/>
    </row>
    <row r="30" spans="1:33" s="20" customFormat="1" ht="12.75" x14ac:dyDescent="0.3">
      <c r="A30" s="15">
        <v>24</v>
      </c>
      <c r="B30" s="22" t="s">
        <v>52</v>
      </c>
      <c r="C30" s="18">
        <v>1802020.5499999998</v>
      </c>
      <c r="D30" s="17">
        <v>0</v>
      </c>
      <c r="E30" s="17">
        <v>-249999.54</v>
      </c>
      <c r="F30" s="18">
        <f t="shared" si="0"/>
        <v>1552021.0099999998</v>
      </c>
      <c r="G30" s="17">
        <v>255148.3</v>
      </c>
      <c r="H30" s="17">
        <v>-65803.395000000004</v>
      </c>
      <c r="I30" s="17">
        <f t="shared" si="1"/>
        <v>189344.90499999997</v>
      </c>
      <c r="J30" s="17">
        <v>14563.8</v>
      </c>
      <c r="K30" s="17">
        <v>11237.78</v>
      </c>
      <c r="L30" s="17">
        <v>825.08</v>
      </c>
      <c r="M30" s="17">
        <f t="shared" si="2"/>
        <v>12062.86</v>
      </c>
      <c r="N30" s="17">
        <v>139700.59</v>
      </c>
      <c r="O30" s="17">
        <v>283873.12</v>
      </c>
      <c r="P30" s="17">
        <f t="shared" si="3"/>
        <v>423573.70999999996</v>
      </c>
      <c r="Q30" s="17">
        <v>5968.57</v>
      </c>
      <c r="R30" s="17">
        <v>2.16</v>
      </c>
      <c r="S30" s="17">
        <v>7976.59</v>
      </c>
      <c r="T30" s="17">
        <f t="shared" si="4"/>
        <v>7978.75</v>
      </c>
      <c r="U30" s="17">
        <v>2667.28</v>
      </c>
      <c r="V30" s="17">
        <v>0</v>
      </c>
      <c r="W30" s="17">
        <v>912.36</v>
      </c>
      <c r="X30" s="17">
        <v>0</v>
      </c>
      <c r="Y30" s="19">
        <f t="shared" si="5"/>
        <v>2209093.2449999996</v>
      </c>
      <c r="AA30" s="17">
        <v>0</v>
      </c>
      <c r="AB30" s="17">
        <v>0</v>
      </c>
      <c r="AC30" s="17">
        <v>0</v>
      </c>
      <c r="AD30" s="17">
        <v>-33152.050000000003</v>
      </c>
      <c r="AE30" s="17">
        <v>68386.05</v>
      </c>
      <c r="AF30" s="19">
        <f t="shared" si="6"/>
        <v>35234</v>
      </c>
      <c r="AG30" s="21"/>
    </row>
    <row r="31" spans="1:33" s="20" customFormat="1" ht="12.75" x14ac:dyDescent="0.3">
      <c r="A31" s="15">
        <v>25</v>
      </c>
      <c r="B31" s="22" t="s">
        <v>53</v>
      </c>
      <c r="C31" s="18">
        <v>1418821.03</v>
      </c>
      <c r="D31" s="17">
        <v>0</v>
      </c>
      <c r="E31" s="17">
        <v>-234789.46</v>
      </c>
      <c r="F31" s="18">
        <f t="shared" si="0"/>
        <v>1184031.57</v>
      </c>
      <c r="G31" s="17">
        <v>226281.77</v>
      </c>
      <c r="H31" s="17">
        <v>-59085.01</v>
      </c>
      <c r="I31" s="17">
        <f t="shared" si="1"/>
        <v>167196.75999999998</v>
      </c>
      <c r="J31" s="17">
        <v>13677.73</v>
      </c>
      <c r="K31" s="17">
        <v>10554.07</v>
      </c>
      <c r="L31" s="17">
        <v>774.88</v>
      </c>
      <c r="M31" s="17">
        <f t="shared" si="2"/>
        <v>11328.949999999999</v>
      </c>
      <c r="N31" s="17">
        <v>4947.49</v>
      </c>
      <c r="O31" s="17">
        <v>10053.34</v>
      </c>
      <c r="P31" s="17">
        <f t="shared" si="3"/>
        <v>15000.83</v>
      </c>
      <c r="Q31" s="17">
        <v>3160.48</v>
      </c>
      <c r="R31" s="17">
        <v>1.1399999999999999</v>
      </c>
      <c r="S31" s="17">
        <v>4223.76</v>
      </c>
      <c r="T31" s="17">
        <f t="shared" si="4"/>
        <v>4224.9000000000005</v>
      </c>
      <c r="U31" s="17">
        <v>2505</v>
      </c>
      <c r="V31" s="17">
        <v>0</v>
      </c>
      <c r="W31" s="17">
        <v>856.86</v>
      </c>
      <c r="X31" s="17">
        <v>102223</v>
      </c>
      <c r="Y31" s="19">
        <f t="shared" si="5"/>
        <v>1504206.08</v>
      </c>
      <c r="AA31" s="17">
        <v>0</v>
      </c>
      <c r="AB31" s="17">
        <v>0</v>
      </c>
      <c r="AC31" s="17">
        <v>0</v>
      </c>
      <c r="AD31" s="17">
        <v>-31135.07</v>
      </c>
      <c r="AE31" s="17">
        <v>2421.89</v>
      </c>
      <c r="AF31" s="19">
        <f t="shared" si="6"/>
        <v>-28713.18</v>
      </c>
      <c r="AG31" s="21"/>
    </row>
    <row r="32" spans="1:33" s="20" customFormat="1" ht="12.75" x14ac:dyDescent="0.3">
      <c r="A32" s="15">
        <v>26</v>
      </c>
      <c r="B32" s="22" t="s">
        <v>54</v>
      </c>
      <c r="C32" s="18">
        <v>3066374.36</v>
      </c>
      <c r="D32" s="17">
        <v>0</v>
      </c>
      <c r="E32" s="17">
        <v>-430819.54666666663</v>
      </c>
      <c r="F32" s="18">
        <f t="shared" si="0"/>
        <v>2635554.8133333335</v>
      </c>
      <c r="G32" s="17">
        <v>526566.34</v>
      </c>
      <c r="H32" s="17">
        <v>-127408.1</v>
      </c>
      <c r="I32" s="17">
        <f t="shared" si="1"/>
        <v>399158.24</v>
      </c>
      <c r="J32" s="17">
        <v>25097.53</v>
      </c>
      <c r="K32" s="17">
        <v>19365.849999999999</v>
      </c>
      <c r="L32" s="17">
        <v>1421.84</v>
      </c>
      <c r="M32" s="17">
        <f t="shared" si="2"/>
        <v>20787.689999999999</v>
      </c>
      <c r="N32" s="17">
        <v>563300.87</v>
      </c>
      <c r="O32" s="17">
        <v>1144633.5</v>
      </c>
      <c r="P32" s="17">
        <f t="shared" si="3"/>
        <v>1707934.37</v>
      </c>
      <c r="Q32" s="17">
        <v>20797.169999999998</v>
      </c>
      <c r="R32" s="17">
        <v>7.53</v>
      </c>
      <c r="S32" s="17">
        <v>27794.02</v>
      </c>
      <c r="T32" s="17">
        <f t="shared" si="4"/>
        <v>27801.55</v>
      </c>
      <c r="U32" s="17">
        <v>4596.47</v>
      </c>
      <c r="V32" s="17">
        <v>0</v>
      </c>
      <c r="W32" s="17">
        <v>1572.26</v>
      </c>
      <c r="X32" s="17">
        <v>0</v>
      </c>
      <c r="Y32" s="19">
        <f t="shared" si="5"/>
        <v>4843300.0933333328</v>
      </c>
      <c r="AA32" s="17">
        <v>0</v>
      </c>
      <c r="AB32" s="17">
        <v>0</v>
      </c>
      <c r="AC32" s="17">
        <v>0</v>
      </c>
      <c r="AD32" s="17">
        <v>-57130.32</v>
      </c>
      <c r="AE32" s="17">
        <v>275746.31</v>
      </c>
      <c r="AF32" s="19">
        <f t="shared" si="6"/>
        <v>218615.99</v>
      </c>
      <c r="AG32" s="21"/>
    </row>
    <row r="33" spans="1:34" s="20" customFormat="1" ht="12.75" x14ac:dyDescent="0.3">
      <c r="A33" s="15">
        <v>27</v>
      </c>
      <c r="B33" s="22" t="s">
        <v>55</v>
      </c>
      <c r="C33" s="18">
        <v>7833250.7699999996</v>
      </c>
      <c r="D33" s="17">
        <v>0</v>
      </c>
      <c r="E33" s="17">
        <v>-1481274.0766666669</v>
      </c>
      <c r="F33" s="18">
        <f t="shared" si="0"/>
        <v>6351976.6933333324</v>
      </c>
      <c r="G33" s="17">
        <v>3385137.07</v>
      </c>
      <c r="H33" s="17">
        <v>-1631280.385</v>
      </c>
      <c r="I33" s="17">
        <f t="shared" si="1"/>
        <v>1753856.6849999998</v>
      </c>
      <c r="J33" s="17">
        <v>86292.09</v>
      </c>
      <c r="K33" s="17">
        <v>66585.03</v>
      </c>
      <c r="L33" s="17">
        <v>4888.68</v>
      </c>
      <c r="M33" s="17">
        <f t="shared" si="2"/>
        <v>71473.709999999992</v>
      </c>
      <c r="N33" s="17">
        <v>45326.91</v>
      </c>
      <c r="O33" s="17">
        <v>92104.78</v>
      </c>
      <c r="P33" s="17">
        <f t="shared" si="3"/>
        <v>137431.69</v>
      </c>
      <c r="Q33" s="17">
        <v>46358.97</v>
      </c>
      <c r="R33" s="17">
        <v>16.79</v>
      </c>
      <c r="S33" s="17">
        <v>61955.66</v>
      </c>
      <c r="T33" s="17">
        <f t="shared" si="4"/>
        <v>61972.450000000004</v>
      </c>
      <c r="U33" s="17">
        <v>15803.91</v>
      </c>
      <c r="V33" s="17">
        <v>0</v>
      </c>
      <c r="W33" s="17">
        <v>5405.86</v>
      </c>
      <c r="X33" s="17">
        <v>2368762</v>
      </c>
      <c r="Y33" s="19">
        <f t="shared" si="5"/>
        <v>10899334.058333332</v>
      </c>
      <c r="AA33" s="17">
        <v>0</v>
      </c>
      <c r="AB33" s="17">
        <v>0</v>
      </c>
      <c r="AC33" s="17">
        <v>0</v>
      </c>
      <c r="AD33" s="17">
        <v>-196429.48</v>
      </c>
      <c r="AE33" s="17">
        <v>22188.37</v>
      </c>
      <c r="AF33" s="19">
        <f t="shared" si="6"/>
        <v>-174241.11000000002</v>
      </c>
      <c r="AG33" s="21"/>
      <c r="AH33" s="21"/>
    </row>
    <row r="34" spans="1:34" s="20" customFormat="1" ht="12.75" x14ac:dyDescent="0.3">
      <c r="A34" s="15">
        <v>28</v>
      </c>
      <c r="B34" s="22" t="s">
        <v>56</v>
      </c>
      <c r="C34" s="18">
        <v>1784391.81</v>
      </c>
      <c r="D34" s="17">
        <v>0</v>
      </c>
      <c r="E34" s="17">
        <v>-258410.84333333335</v>
      </c>
      <c r="F34" s="18">
        <f t="shared" si="0"/>
        <v>1525980.9666666668</v>
      </c>
      <c r="G34" s="17">
        <v>134753.97</v>
      </c>
      <c r="H34" s="17">
        <v>-55083.78</v>
      </c>
      <c r="I34" s="17">
        <f t="shared" si="1"/>
        <v>79670.19</v>
      </c>
      <c r="J34" s="17">
        <v>15053.81</v>
      </c>
      <c r="K34" s="17">
        <v>11615.88</v>
      </c>
      <c r="L34" s="17">
        <v>852.84</v>
      </c>
      <c r="M34" s="17">
        <f t="shared" si="2"/>
        <v>12468.72</v>
      </c>
      <c r="N34" s="17">
        <v>4070.86</v>
      </c>
      <c r="O34" s="17">
        <v>8272.0300000000007</v>
      </c>
      <c r="P34" s="17">
        <f t="shared" si="3"/>
        <v>12342.890000000001</v>
      </c>
      <c r="Q34" s="17">
        <v>2601.23</v>
      </c>
      <c r="R34" s="17">
        <v>0.94</v>
      </c>
      <c r="S34" s="17">
        <v>3476.36</v>
      </c>
      <c r="T34" s="17">
        <f t="shared" si="4"/>
        <v>3477.3</v>
      </c>
      <c r="U34" s="17">
        <v>2757.02</v>
      </c>
      <c r="V34" s="17">
        <v>0</v>
      </c>
      <c r="W34" s="17">
        <v>943.06</v>
      </c>
      <c r="X34" s="17">
        <v>0</v>
      </c>
      <c r="Y34" s="19">
        <f t="shared" si="5"/>
        <v>1655295.1866666668</v>
      </c>
      <c r="AA34" s="17">
        <v>0</v>
      </c>
      <c r="AB34" s="17">
        <v>0</v>
      </c>
      <c r="AC34" s="17">
        <v>0</v>
      </c>
      <c r="AD34" s="17">
        <v>-34267.47</v>
      </c>
      <c r="AE34" s="17">
        <v>1992.76</v>
      </c>
      <c r="AF34" s="19">
        <f t="shared" si="6"/>
        <v>-32274.710000000003</v>
      </c>
      <c r="AG34" s="21"/>
    </row>
    <row r="35" spans="1:34" s="20" customFormat="1" ht="12.75" x14ac:dyDescent="0.3">
      <c r="A35" s="15">
        <v>29</v>
      </c>
      <c r="B35" s="22" t="s">
        <v>57</v>
      </c>
      <c r="C35" s="18">
        <v>1403232.68</v>
      </c>
      <c r="D35" s="17">
        <v>0</v>
      </c>
      <c r="E35" s="17">
        <v>-238412.85333333336</v>
      </c>
      <c r="F35" s="18">
        <f t="shared" si="0"/>
        <v>1164819.8266666667</v>
      </c>
      <c r="G35" s="17">
        <v>474099.14</v>
      </c>
      <c r="H35" s="17">
        <v>-57508.11</v>
      </c>
      <c r="I35" s="17">
        <f t="shared" si="1"/>
        <v>416591.03</v>
      </c>
      <c r="J35" s="17">
        <v>13888.82</v>
      </c>
      <c r="K35" s="17">
        <v>10716.94</v>
      </c>
      <c r="L35" s="17">
        <v>786.84</v>
      </c>
      <c r="M35" s="17">
        <f t="shared" si="2"/>
        <v>11503.78</v>
      </c>
      <c r="N35" s="17">
        <v>2184.75</v>
      </c>
      <c r="O35" s="17">
        <v>4439.4399999999996</v>
      </c>
      <c r="P35" s="17">
        <f t="shared" si="3"/>
        <v>6624.19</v>
      </c>
      <c r="Q35" s="17">
        <v>2257.6999999999998</v>
      </c>
      <c r="R35" s="17">
        <v>0.82</v>
      </c>
      <c r="S35" s="17">
        <v>3017.27</v>
      </c>
      <c r="T35" s="17">
        <f t="shared" si="4"/>
        <v>3018.09</v>
      </c>
      <c r="U35" s="17">
        <v>2543.66</v>
      </c>
      <c r="V35" s="17">
        <v>0</v>
      </c>
      <c r="W35" s="17">
        <v>870.08</v>
      </c>
      <c r="X35" s="17">
        <v>33836</v>
      </c>
      <c r="Y35" s="19">
        <f t="shared" si="5"/>
        <v>1655953.1766666668</v>
      </c>
      <c r="AA35" s="17">
        <v>0</v>
      </c>
      <c r="AB35" s="17">
        <v>0</v>
      </c>
      <c r="AC35" s="17">
        <v>0</v>
      </c>
      <c r="AD35" s="17">
        <v>-31615.56</v>
      </c>
      <c r="AE35" s="17">
        <v>1069.48</v>
      </c>
      <c r="AF35" s="19">
        <f t="shared" si="6"/>
        <v>-30546.080000000002</v>
      </c>
      <c r="AG35" s="21"/>
    </row>
    <row r="36" spans="1:34" s="20" customFormat="1" ht="12.75" x14ac:dyDescent="0.3">
      <c r="A36" s="15">
        <v>30</v>
      </c>
      <c r="B36" s="22" t="s">
        <v>58</v>
      </c>
      <c r="C36" s="18">
        <v>3053180.5</v>
      </c>
      <c r="D36" s="17">
        <v>0</v>
      </c>
      <c r="E36" s="17">
        <v>-400260.44</v>
      </c>
      <c r="F36" s="18">
        <f t="shared" si="0"/>
        <v>2652920.06</v>
      </c>
      <c r="G36" s="17">
        <v>496619.01</v>
      </c>
      <c r="H36" s="17">
        <v>-114135.13499999999</v>
      </c>
      <c r="I36" s="17">
        <f t="shared" si="1"/>
        <v>382483.875</v>
      </c>
      <c r="J36" s="17">
        <v>23317.3</v>
      </c>
      <c r="K36" s="17">
        <v>17992.18</v>
      </c>
      <c r="L36" s="17">
        <v>1320.99</v>
      </c>
      <c r="M36" s="17">
        <f t="shared" si="2"/>
        <v>19313.170000000002</v>
      </c>
      <c r="N36" s="17">
        <v>24516.85</v>
      </c>
      <c r="O36" s="17">
        <v>49818.5</v>
      </c>
      <c r="P36" s="17">
        <f t="shared" si="3"/>
        <v>74335.350000000006</v>
      </c>
      <c r="Q36" s="17">
        <v>15638.8</v>
      </c>
      <c r="R36" s="17">
        <v>5.66</v>
      </c>
      <c r="S36" s="17">
        <v>20900.2</v>
      </c>
      <c r="T36" s="17">
        <f t="shared" si="4"/>
        <v>20905.86</v>
      </c>
      <c r="U36" s="17">
        <v>4270.43</v>
      </c>
      <c r="V36" s="17">
        <v>0</v>
      </c>
      <c r="W36" s="17">
        <v>1460.74</v>
      </c>
      <c r="X36" s="17">
        <v>0</v>
      </c>
      <c r="Y36" s="19">
        <f t="shared" si="5"/>
        <v>3194645.585</v>
      </c>
      <c r="AA36" s="17">
        <v>0</v>
      </c>
      <c r="AB36" s="17">
        <v>0</v>
      </c>
      <c r="AC36" s="17">
        <v>0</v>
      </c>
      <c r="AD36" s="17">
        <v>-53077.919999999998</v>
      </c>
      <c r="AE36" s="17">
        <v>12001.45</v>
      </c>
      <c r="AF36" s="19">
        <f t="shared" si="6"/>
        <v>-41076.47</v>
      </c>
      <c r="AG36" s="21"/>
    </row>
    <row r="37" spans="1:34" s="20" customFormat="1" ht="12.75" x14ac:dyDescent="0.3">
      <c r="A37" s="15">
        <v>31</v>
      </c>
      <c r="B37" s="22" t="s">
        <v>59</v>
      </c>
      <c r="C37" s="18">
        <v>6915504.21</v>
      </c>
      <c r="D37" s="17">
        <v>0</v>
      </c>
      <c r="E37" s="17">
        <v>-977567.03333333333</v>
      </c>
      <c r="F37" s="18">
        <f t="shared" si="0"/>
        <v>5937937.1766666668</v>
      </c>
      <c r="G37" s="17">
        <v>1729146.61</v>
      </c>
      <c r="H37" s="17">
        <v>-403111.22</v>
      </c>
      <c r="I37" s="17">
        <f t="shared" si="1"/>
        <v>1326035.3900000001</v>
      </c>
      <c r="J37" s="17">
        <v>56948.480000000003</v>
      </c>
      <c r="K37" s="17">
        <v>43942.8</v>
      </c>
      <c r="L37" s="17">
        <v>3226.29</v>
      </c>
      <c r="M37" s="17">
        <f t="shared" si="2"/>
        <v>47169.090000000004</v>
      </c>
      <c r="N37" s="17">
        <v>1253770.69</v>
      </c>
      <c r="O37" s="17">
        <v>2547675.7000000002</v>
      </c>
      <c r="P37" s="17">
        <f t="shared" si="3"/>
        <v>3801446.39</v>
      </c>
      <c r="Q37" s="17">
        <v>60324.71</v>
      </c>
      <c r="R37" s="17">
        <v>21.85</v>
      </c>
      <c r="S37" s="17">
        <v>80619.929999999993</v>
      </c>
      <c r="T37" s="17">
        <f t="shared" si="4"/>
        <v>80641.78</v>
      </c>
      <c r="U37" s="17">
        <v>10429.790000000001</v>
      </c>
      <c r="V37" s="17">
        <v>0</v>
      </c>
      <c r="W37" s="17">
        <v>3567.6</v>
      </c>
      <c r="X37" s="17">
        <v>0</v>
      </c>
      <c r="Y37" s="19">
        <f t="shared" si="5"/>
        <v>11324500.406666666</v>
      </c>
      <c r="AA37" s="17">
        <v>0</v>
      </c>
      <c r="AB37" s="17">
        <v>0</v>
      </c>
      <c r="AC37" s="17">
        <v>0</v>
      </c>
      <c r="AD37" s="17">
        <v>-129633.66</v>
      </c>
      <c r="AE37" s="17">
        <v>613744.21</v>
      </c>
      <c r="AF37" s="19">
        <f t="shared" si="6"/>
        <v>484110.54999999993</v>
      </c>
      <c r="AG37" s="21"/>
    </row>
    <row r="38" spans="1:34" s="20" customFormat="1" ht="12.75" x14ac:dyDescent="0.3">
      <c r="A38" s="15">
        <v>32</v>
      </c>
      <c r="B38" s="16" t="s">
        <v>60</v>
      </c>
      <c r="C38" s="18">
        <v>3008383.16</v>
      </c>
      <c r="D38" s="17">
        <v>0</v>
      </c>
      <c r="E38" s="17">
        <v>-379819.67</v>
      </c>
      <c r="F38" s="18">
        <f t="shared" si="0"/>
        <v>2628563.4900000002</v>
      </c>
      <c r="G38" s="17">
        <v>501384.6</v>
      </c>
      <c r="H38" s="17">
        <v>-106225.04</v>
      </c>
      <c r="I38" s="17">
        <f t="shared" si="1"/>
        <v>395159.56</v>
      </c>
      <c r="J38" s="17">
        <v>22126.51</v>
      </c>
      <c r="K38" s="17">
        <v>17073.349999999999</v>
      </c>
      <c r="L38" s="17">
        <v>1253.53</v>
      </c>
      <c r="M38" s="17">
        <f t="shared" si="2"/>
        <v>18326.879999999997</v>
      </c>
      <c r="N38" s="17">
        <v>20280.47</v>
      </c>
      <c r="O38" s="17">
        <v>41210.14</v>
      </c>
      <c r="P38" s="17">
        <f t="shared" si="3"/>
        <v>61490.61</v>
      </c>
      <c r="Q38" s="17">
        <v>12980.31</v>
      </c>
      <c r="R38" s="17">
        <v>4.7</v>
      </c>
      <c r="S38" s="17">
        <v>17347.310000000001</v>
      </c>
      <c r="T38" s="17">
        <f t="shared" si="4"/>
        <v>17352.010000000002</v>
      </c>
      <c r="U38" s="17">
        <v>4052.35</v>
      </c>
      <c r="V38" s="17">
        <v>0</v>
      </c>
      <c r="W38" s="17">
        <v>1386.14</v>
      </c>
      <c r="X38" s="17">
        <v>0</v>
      </c>
      <c r="Y38" s="19">
        <f t="shared" si="5"/>
        <v>3161437.86</v>
      </c>
      <c r="AA38" s="17">
        <v>0</v>
      </c>
      <c r="AB38" s="17">
        <v>0</v>
      </c>
      <c r="AC38" s="17">
        <v>0</v>
      </c>
      <c r="AD38" s="17">
        <v>-50367.3</v>
      </c>
      <c r="AE38" s="17">
        <v>9927.67</v>
      </c>
      <c r="AF38" s="19">
        <f t="shared" si="6"/>
        <v>-40439.630000000005</v>
      </c>
      <c r="AG38" s="21"/>
    </row>
    <row r="39" spans="1:34" s="20" customFormat="1" ht="12.75" x14ac:dyDescent="0.3">
      <c r="A39" s="15">
        <v>33</v>
      </c>
      <c r="B39" s="22" t="s">
        <v>61</v>
      </c>
      <c r="C39" s="18">
        <v>1326679.32</v>
      </c>
      <c r="D39" s="17">
        <v>0</v>
      </c>
      <c r="E39" s="17">
        <v>-212309.04666666666</v>
      </c>
      <c r="F39" s="18">
        <f t="shared" si="0"/>
        <v>1114370.2733333334</v>
      </c>
      <c r="G39" s="17">
        <v>216770.56</v>
      </c>
      <c r="H39" s="17">
        <v>-67398.835000000006</v>
      </c>
      <c r="I39" s="17">
        <f t="shared" si="1"/>
        <v>149371.72499999998</v>
      </c>
      <c r="J39" s="17">
        <v>12368.13</v>
      </c>
      <c r="K39" s="17">
        <v>9543.5400000000009</v>
      </c>
      <c r="L39" s="17">
        <v>700.69</v>
      </c>
      <c r="M39" s="17">
        <f t="shared" si="2"/>
        <v>10244.230000000001</v>
      </c>
      <c r="N39" s="17">
        <v>4856.1000000000004</v>
      </c>
      <c r="O39" s="17">
        <v>9867.65</v>
      </c>
      <c r="P39" s="17">
        <f t="shared" si="3"/>
        <v>14723.75</v>
      </c>
      <c r="Q39" s="17">
        <v>3093.76</v>
      </c>
      <c r="R39" s="17">
        <v>1.1200000000000001</v>
      </c>
      <c r="S39" s="17">
        <v>4134.6000000000004</v>
      </c>
      <c r="T39" s="17">
        <f t="shared" si="4"/>
        <v>4135.72</v>
      </c>
      <c r="U39" s="17">
        <v>2265.15</v>
      </c>
      <c r="V39" s="17">
        <v>0</v>
      </c>
      <c r="W39" s="17">
        <v>774.81</v>
      </c>
      <c r="X39" s="17">
        <v>0</v>
      </c>
      <c r="Y39" s="19">
        <f t="shared" si="5"/>
        <v>1311347.5483333333</v>
      </c>
      <c r="AA39" s="17">
        <v>0</v>
      </c>
      <c r="AB39" s="17">
        <v>0</v>
      </c>
      <c r="AC39" s="17">
        <v>0</v>
      </c>
      <c r="AD39" s="17">
        <v>-28153.98</v>
      </c>
      <c r="AE39" s="17">
        <v>2377.15</v>
      </c>
      <c r="AF39" s="19">
        <f t="shared" si="6"/>
        <v>-25776.829999999998</v>
      </c>
      <c r="AG39" s="21"/>
    </row>
    <row r="40" spans="1:34" s="20" customFormat="1" ht="12.75" x14ac:dyDescent="0.3">
      <c r="A40" s="15">
        <v>34</v>
      </c>
      <c r="B40" s="22" t="s">
        <v>62</v>
      </c>
      <c r="C40" s="18">
        <v>4818538.34</v>
      </c>
      <c r="D40" s="17">
        <v>0</v>
      </c>
      <c r="E40" s="17">
        <v>-665693.22</v>
      </c>
      <c r="F40" s="18">
        <f t="shared" si="0"/>
        <v>4152845.12</v>
      </c>
      <c r="G40" s="17">
        <v>926084.4</v>
      </c>
      <c r="H40" s="17">
        <v>-197348.93</v>
      </c>
      <c r="I40" s="17">
        <f t="shared" si="1"/>
        <v>728735.47</v>
      </c>
      <c r="J40" s="17">
        <v>38780.17</v>
      </c>
      <c r="K40" s="17">
        <v>29923.7</v>
      </c>
      <c r="L40" s="17">
        <v>2197</v>
      </c>
      <c r="M40" s="17">
        <f t="shared" si="2"/>
        <v>32120.7</v>
      </c>
      <c r="N40" s="17">
        <v>32717.48</v>
      </c>
      <c r="O40" s="17">
        <v>66482.27</v>
      </c>
      <c r="P40" s="17">
        <f t="shared" si="3"/>
        <v>99199.75</v>
      </c>
      <c r="Q40" s="17">
        <v>33831.440000000002</v>
      </c>
      <c r="R40" s="17">
        <v>12.25</v>
      </c>
      <c r="S40" s="17">
        <v>45213.45</v>
      </c>
      <c r="T40" s="17">
        <f t="shared" si="4"/>
        <v>45225.7</v>
      </c>
      <c r="U40" s="17">
        <v>7102.37</v>
      </c>
      <c r="V40" s="17">
        <v>0</v>
      </c>
      <c r="W40" s="17">
        <v>2429.42</v>
      </c>
      <c r="X40" s="17">
        <v>0</v>
      </c>
      <c r="Y40" s="19">
        <f t="shared" si="5"/>
        <v>5140270.1400000006</v>
      </c>
      <c r="AA40" s="17">
        <v>0</v>
      </c>
      <c r="AB40" s="17">
        <v>0</v>
      </c>
      <c r="AC40" s="17">
        <v>0</v>
      </c>
      <c r="AD40" s="17">
        <v>-88276.56</v>
      </c>
      <c r="AE40" s="17">
        <v>16015.82</v>
      </c>
      <c r="AF40" s="19">
        <f t="shared" si="6"/>
        <v>-72260.739999999991</v>
      </c>
      <c r="AG40" s="21"/>
    </row>
    <row r="41" spans="1:34" s="20" customFormat="1" ht="12.75" x14ac:dyDescent="0.3">
      <c r="A41" s="15">
        <v>35</v>
      </c>
      <c r="B41" s="22" t="s">
        <v>63</v>
      </c>
      <c r="C41" s="18">
        <v>1854375.97</v>
      </c>
      <c r="D41" s="17">
        <v>0</v>
      </c>
      <c r="E41" s="17">
        <v>-270680.13</v>
      </c>
      <c r="F41" s="18">
        <f t="shared" si="0"/>
        <v>1583695.8399999999</v>
      </c>
      <c r="G41" s="17">
        <v>318898.02</v>
      </c>
      <c r="H41" s="17">
        <v>-72472.565000000002</v>
      </c>
      <c r="I41" s="17">
        <f t="shared" si="1"/>
        <v>246425.45500000002</v>
      </c>
      <c r="J41" s="17">
        <v>15768.56</v>
      </c>
      <c r="K41" s="17">
        <v>12167.39</v>
      </c>
      <c r="L41" s="17">
        <v>893.33</v>
      </c>
      <c r="M41" s="17">
        <f t="shared" si="2"/>
        <v>13060.72</v>
      </c>
      <c r="N41" s="17">
        <v>9573.98</v>
      </c>
      <c r="O41" s="17">
        <v>19454.439999999999</v>
      </c>
      <c r="P41" s="17">
        <f t="shared" si="3"/>
        <v>29028.42</v>
      </c>
      <c r="Q41" s="17">
        <v>6124.98</v>
      </c>
      <c r="R41" s="17">
        <v>2.2200000000000002</v>
      </c>
      <c r="S41" s="17">
        <v>8185.62</v>
      </c>
      <c r="T41" s="17">
        <f t="shared" si="4"/>
        <v>8187.84</v>
      </c>
      <c r="U41" s="17">
        <v>2887.92</v>
      </c>
      <c r="V41" s="17">
        <v>0</v>
      </c>
      <c r="W41" s="17">
        <v>987.84</v>
      </c>
      <c r="X41" s="17">
        <v>0</v>
      </c>
      <c r="Y41" s="19">
        <f t="shared" si="5"/>
        <v>1906167.575</v>
      </c>
      <c r="AA41" s="17">
        <v>0</v>
      </c>
      <c r="AB41" s="17">
        <v>0</v>
      </c>
      <c r="AC41" s="17">
        <v>0</v>
      </c>
      <c r="AD41" s="17">
        <v>-35894.480000000003</v>
      </c>
      <c r="AE41" s="17">
        <v>4686.6400000000003</v>
      </c>
      <c r="AF41" s="19">
        <f t="shared" si="6"/>
        <v>-31207.840000000004</v>
      </c>
      <c r="AG41" s="21"/>
    </row>
    <row r="42" spans="1:34" s="20" customFormat="1" ht="12.75" x14ac:dyDescent="0.3">
      <c r="A42" s="15">
        <v>36</v>
      </c>
      <c r="B42" s="22" t="s">
        <v>64</v>
      </c>
      <c r="C42" s="18">
        <v>1558542.88</v>
      </c>
      <c r="D42" s="17">
        <v>0</v>
      </c>
      <c r="E42" s="17">
        <v>-247451.68666666668</v>
      </c>
      <c r="F42" s="18">
        <f t="shared" si="0"/>
        <v>1311091.1933333331</v>
      </c>
      <c r="G42" s="17">
        <v>194774.61</v>
      </c>
      <c r="H42" s="17">
        <v>-64727.695</v>
      </c>
      <c r="I42" s="17">
        <f t="shared" si="1"/>
        <v>130046.91499999998</v>
      </c>
      <c r="J42" s="17">
        <v>14415.38</v>
      </c>
      <c r="K42" s="17">
        <v>11123.25</v>
      </c>
      <c r="L42" s="17">
        <v>816.67</v>
      </c>
      <c r="M42" s="17">
        <f t="shared" si="2"/>
        <v>11939.92</v>
      </c>
      <c r="N42" s="17">
        <v>5076.38</v>
      </c>
      <c r="O42" s="17">
        <v>10315.27</v>
      </c>
      <c r="P42" s="17">
        <f t="shared" si="3"/>
        <v>15391.650000000001</v>
      </c>
      <c r="Q42" s="17">
        <v>3246.04</v>
      </c>
      <c r="R42" s="17">
        <v>1.18</v>
      </c>
      <c r="S42" s="17">
        <v>4338.1099999999997</v>
      </c>
      <c r="T42" s="17">
        <f t="shared" si="4"/>
        <v>4339.29</v>
      </c>
      <c r="U42" s="17">
        <v>2640.09</v>
      </c>
      <c r="V42" s="17">
        <v>0</v>
      </c>
      <c r="W42" s="17">
        <v>903.07</v>
      </c>
      <c r="X42" s="17">
        <v>8092</v>
      </c>
      <c r="Y42" s="19">
        <f t="shared" si="5"/>
        <v>1502105.5483333331</v>
      </c>
      <c r="AA42" s="17">
        <v>0</v>
      </c>
      <c r="AB42" s="17">
        <v>0</v>
      </c>
      <c r="AC42" s="17">
        <v>0</v>
      </c>
      <c r="AD42" s="17">
        <v>-32814.19</v>
      </c>
      <c r="AE42" s="17">
        <v>2484.9899999999998</v>
      </c>
      <c r="AF42" s="19">
        <f t="shared" si="6"/>
        <v>-30329.200000000004</v>
      </c>
      <c r="AG42" s="21"/>
    </row>
    <row r="43" spans="1:34" s="20" customFormat="1" ht="12.75" x14ac:dyDescent="0.3">
      <c r="A43" s="15">
        <v>37</v>
      </c>
      <c r="B43" s="22" t="s">
        <v>65</v>
      </c>
      <c r="C43" s="18">
        <v>3180408.95</v>
      </c>
      <c r="D43" s="17">
        <v>0</v>
      </c>
      <c r="E43" s="17">
        <v>-428310.66</v>
      </c>
      <c r="F43" s="18">
        <f t="shared" si="0"/>
        <v>2752098.29</v>
      </c>
      <c r="G43" s="17">
        <v>502337.69</v>
      </c>
      <c r="H43" s="17">
        <v>-119771.02499999999</v>
      </c>
      <c r="I43" s="17">
        <f t="shared" si="1"/>
        <v>382566.66500000004</v>
      </c>
      <c r="J43" s="17">
        <v>24951.37</v>
      </c>
      <c r="K43" s="17">
        <v>19253.07</v>
      </c>
      <c r="L43" s="17">
        <v>1413.56</v>
      </c>
      <c r="M43" s="17">
        <f t="shared" si="2"/>
        <v>20666.63</v>
      </c>
      <c r="N43" s="17">
        <v>23855.43</v>
      </c>
      <c r="O43" s="17">
        <v>48474.5</v>
      </c>
      <c r="P43" s="17">
        <f t="shared" si="3"/>
        <v>72329.929999999993</v>
      </c>
      <c r="Q43" s="17">
        <v>15267.56</v>
      </c>
      <c r="R43" s="17">
        <v>5.53</v>
      </c>
      <c r="S43" s="17">
        <v>20404.07</v>
      </c>
      <c r="T43" s="17">
        <f t="shared" si="4"/>
        <v>20409.599999999999</v>
      </c>
      <c r="U43" s="17">
        <v>4569.7</v>
      </c>
      <c r="V43" s="17">
        <v>0</v>
      </c>
      <c r="W43" s="17">
        <v>1563.1</v>
      </c>
      <c r="X43" s="17">
        <v>429062</v>
      </c>
      <c r="Y43" s="19">
        <f t="shared" si="5"/>
        <v>3723484.8450000007</v>
      </c>
      <c r="AA43" s="17">
        <v>0</v>
      </c>
      <c r="AB43" s="17">
        <v>0</v>
      </c>
      <c r="AC43" s="17">
        <v>0</v>
      </c>
      <c r="AD43" s="17">
        <v>-56797.62</v>
      </c>
      <c r="AE43" s="17">
        <v>11677.68</v>
      </c>
      <c r="AF43" s="19">
        <f t="shared" si="6"/>
        <v>-45119.94</v>
      </c>
      <c r="AG43" s="21"/>
    </row>
    <row r="44" spans="1:34" s="20" customFormat="1" ht="12.75" x14ac:dyDescent="0.3">
      <c r="A44" s="15">
        <v>38</v>
      </c>
      <c r="B44" s="22" t="s">
        <v>66</v>
      </c>
      <c r="C44" s="18">
        <v>2271033.7799999998</v>
      </c>
      <c r="D44" s="17">
        <v>0</v>
      </c>
      <c r="E44" s="17">
        <v>-300540.31666666665</v>
      </c>
      <c r="F44" s="18">
        <f t="shared" si="0"/>
        <v>1970493.4633333331</v>
      </c>
      <c r="G44" s="17">
        <v>368780.42</v>
      </c>
      <c r="H44" s="17">
        <v>-83477.7</v>
      </c>
      <c r="I44" s="17">
        <f t="shared" si="1"/>
        <v>285302.71999999997</v>
      </c>
      <c r="J44" s="17">
        <v>17508.07</v>
      </c>
      <c r="K44" s="17">
        <v>13509.65</v>
      </c>
      <c r="L44" s="17">
        <v>991.88</v>
      </c>
      <c r="M44" s="17">
        <f t="shared" si="2"/>
        <v>14501.529999999999</v>
      </c>
      <c r="N44" s="17">
        <v>183634.03</v>
      </c>
      <c r="O44" s="17">
        <v>373146.35</v>
      </c>
      <c r="P44" s="17">
        <f t="shared" si="3"/>
        <v>556780.38</v>
      </c>
      <c r="Q44" s="17">
        <v>9898.34</v>
      </c>
      <c r="R44" s="17">
        <v>3.59</v>
      </c>
      <c r="S44" s="17">
        <v>13228.47</v>
      </c>
      <c r="T44" s="17">
        <f t="shared" si="4"/>
        <v>13232.06</v>
      </c>
      <c r="U44" s="17">
        <v>3206.5</v>
      </c>
      <c r="V44" s="17">
        <v>0</v>
      </c>
      <c r="W44" s="17">
        <v>1096.81</v>
      </c>
      <c r="X44" s="17">
        <v>0</v>
      </c>
      <c r="Y44" s="19">
        <f t="shared" si="5"/>
        <v>2872019.8733333326</v>
      </c>
      <c r="AA44" s="17">
        <v>0</v>
      </c>
      <c r="AB44" s="17">
        <v>0</v>
      </c>
      <c r="AC44" s="17">
        <v>0</v>
      </c>
      <c r="AD44" s="17">
        <v>-39854.19</v>
      </c>
      <c r="AE44" s="17">
        <v>89892.29</v>
      </c>
      <c r="AF44" s="19">
        <f t="shared" si="6"/>
        <v>50038.099999999991</v>
      </c>
      <c r="AG44" s="21"/>
    </row>
    <row r="45" spans="1:34" s="20" customFormat="1" ht="12.75" x14ac:dyDescent="0.3">
      <c r="A45" s="15">
        <v>39</v>
      </c>
      <c r="B45" s="22" t="s">
        <v>67</v>
      </c>
      <c r="C45" s="18">
        <v>2359715.3899999997</v>
      </c>
      <c r="D45" s="17">
        <v>0</v>
      </c>
      <c r="E45" s="17">
        <v>-329680.5</v>
      </c>
      <c r="F45" s="18">
        <f t="shared" si="0"/>
        <v>2030034.8899999997</v>
      </c>
      <c r="G45" s="17">
        <v>425579.43</v>
      </c>
      <c r="H45" s="17">
        <v>-118303.515</v>
      </c>
      <c r="I45" s="17">
        <f t="shared" si="1"/>
        <v>307275.91499999998</v>
      </c>
      <c r="J45" s="17">
        <v>19205.64</v>
      </c>
      <c r="K45" s="17">
        <v>14819.53</v>
      </c>
      <c r="L45" s="17">
        <v>1088.05</v>
      </c>
      <c r="M45" s="17">
        <f t="shared" si="2"/>
        <v>15907.58</v>
      </c>
      <c r="N45" s="17">
        <v>169653.36</v>
      </c>
      <c r="O45" s="17">
        <v>344737.48</v>
      </c>
      <c r="P45" s="17">
        <f t="shared" si="3"/>
        <v>514390.83999999997</v>
      </c>
      <c r="Q45" s="17">
        <v>11988.46</v>
      </c>
      <c r="R45" s="17">
        <v>4.34</v>
      </c>
      <c r="S45" s="17">
        <v>16021.78</v>
      </c>
      <c r="T45" s="17">
        <f t="shared" si="4"/>
        <v>16026.12</v>
      </c>
      <c r="U45" s="17">
        <v>3517.4</v>
      </c>
      <c r="V45" s="17">
        <v>0</v>
      </c>
      <c r="W45" s="17">
        <v>1203.1600000000001</v>
      </c>
      <c r="X45" s="17">
        <v>0</v>
      </c>
      <c r="Y45" s="19">
        <f t="shared" si="5"/>
        <v>2919550.0049999999</v>
      </c>
      <c r="AA45" s="17">
        <v>0</v>
      </c>
      <c r="AB45" s="17">
        <v>0</v>
      </c>
      <c r="AC45" s="17">
        <v>0</v>
      </c>
      <c r="AD45" s="17">
        <v>-43718.42</v>
      </c>
      <c r="AE45" s="17">
        <v>83048.490000000005</v>
      </c>
      <c r="AF45" s="19">
        <f t="shared" si="6"/>
        <v>39330.070000000007</v>
      </c>
      <c r="AG45" s="21"/>
    </row>
    <row r="46" spans="1:34" s="20" customFormat="1" ht="12.75" x14ac:dyDescent="0.3">
      <c r="A46" s="15">
        <v>40</v>
      </c>
      <c r="B46" s="22" t="s">
        <v>68</v>
      </c>
      <c r="C46" s="18">
        <v>5410186.1699999999</v>
      </c>
      <c r="D46" s="17">
        <v>0</v>
      </c>
      <c r="E46" s="17">
        <v>-739291.44666666666</v>
      </c>
      <c r="F46" s="18">
        <f t="shared" si="0"/>
        <v>4670894.7233333336</v>
      </c>
      <c r="G46" s="17">
        <v>872815.58</v>
      </c>
      <c r="H46" s="17">
        <v>-188635.77</v>
      </c>
      <c r="I46" s="17">
        <f t="shared" si="1"/>
        <v>684179.80999999994</v>
      </c>
      <c r="J46" s="17">
        <v>43067.66</v>
      </c>
      <c r="K46" s="17">
        <v>33232.03</v>
      </c>
      <c r="L46" s="17">
        <v>2439.9</v>
      </c>
      <c r="M46" s="17">
        <f t="shared" si="2"/>
        <v>35671.93</v>
      </c>
      <c r="N46" s="17">
        <v>21532.86</v>
      </c>
      <c r="O46" s="17">
        <v>43755.01</v>
      </c>
      <c r="P46" s="17">
        <f t="shared" si="3"/>
        <v>65287.87</v>
      </c>
      <c r="Q46" s="17">
        <v>22100.32</v>
      </c>
      <c r="R46" s="17">
        <v>8</v>
      </c>
      <c r="S46" s="17">
        <v>29535.599999999999</v>
      </c>
      <c r="T46" s="17">
        <f t="shared" si="4"/>
        <v>29543.599999999999</v>
      </c>
      <c r="U46" s="17">
        <v>7887.6</v>
      </c>
      <c r="V46" s="17">
        <v>0</v>
      </c>
      <c r="W46" s="17">
        <v>2698.02</v>
      </c>
      <c r="X46" s="17">
        <v>254969</v>
      </c>
      <c r="Y46" s="19">
        <f t="shared" si="5"/>
        <v>5816300.5333333323</v>
      </c>
      <c r="AA46" s="17">
        <v>0</v>
      </c>
      <c r="AB46" s="17">
        <v>0</v>
      </c>
      <c r="AC46" s="17">
        <v>0</v>
      </c>
      <c r="AD46" s="17">
        <v>-98036.3</v>
      </c>
      <c r="AE46" s="17">
        <v>10540.74</v>
      </c>
      <c r="AF46" s="19">
        <f t="shared" si="6"/>
        <v>-87495.56</v>
      </c>
      <c r="AG46" s="21"/>
    </row>
    <row r="47" spans="1:34" s="20" customFormat="1" ht="12.75" x14ac:dyDescent="0.3">
      <c r="A47" s="15">
        <v>41</v>
      </c>
      <c r="B47" s="22" t="s">
        <v>69</v>
      </c>
      <c r="C47" s="18">
        <v>3528021.1500000004</v>
      </c>
      <c r="D47" s="17">
        <v>0</v>
      </c>
      <c r="E47" s="17">
        <v>-423995.77</v>
      </c>
      <c r="F47" s="18">
        <f t="shared" si="0"/>
        <v>3104025.3800000004</v>
      </c>
      <c r="G47" s="17">
        <v>584511.65</v>
      </c>
      <c r="H47" s="17">
        <v>-124791.45</v>
      </c>
      <c r="I47" s="17">
        <f t="shared" si="1"/>
        <v>459720.2</v>
      </c>
      <c r="J47" s="17">
        <v>24700.01</v>
      </c>
      <c r="K47" s="17">
        <v>19059.12</v>
      </c>
      <c r="L47" s="17">
        <v>1399.32</v>
      </c>
      <c r="M47" s="17">
        <f t="shared" si="2"/>
        <v>20458.439999999999</v>
      </c>
      <c r="N47" s="17">
        <v>30535.54</v>
      </c>
      <c r="O47" s="17">
        <v>62048.56</v>
      </c>
      <c r="P47" s="17">
        <f t="shared" si="3"/>
        <v>92584.1</v>
      </c>
      <c r="Q47" s="17">
        <v>19533.650000000001</v>
      </c>
      <c r="R47" s="17">
        <v>7.08</v>
      </c>
      <c r="S47" s="17">
        <v>26105.42</v>
      </c>
      <c r="T47" s="17">
        <f t="shared" si="4"/>
        <v>26112.5</v>
      </c>
      <c r="U47" s="17">
        <v>4523.67</v>
      </c>
      <c r="V47" s="17">
        <v>0</v>
      </c>
      <c r="W47" s="17">
        <v>1547.36</v>
      </c>
      <c r="X47" s="17">
        <v>1000</v>
      </c>
      <c r="Y47" s="19">
        <f t="shared" si="5"/>
        <v>3754205.31</v>
      </c>
      <c r="AA47" s="17">
        <v>0</v>
      </c>
      <c r="AB47" s="17">
        <v>0</v>
      </c>
      <c r="AC47" s="17">
        <v>0</v>
      </c>
      <c r="AD47" s="17">
        <v>-56225.43</v>
      </c>
      <c r="AE47" s="17">
        <v>14947.72</v>
      </c>
      <c r="AF47" s="19">
        <f t="shared" si="6"/>
        <v>-41277.71</v>
      </c>
      <c r="AG47" s="21"/>
    </row>
    <row r="48" spans="1:34" s="20" customFormat="1" ht="12.75" x14ac:dyDescent="0.3">
      <c r="A48" s="15">
        <v>42</v>
      </c>
      <c r="B48" s="22" t="s">
        <v>70</v>
      </c>
      <c r="C48" s="18">
        <v>1781175.35</v>
      </c>
      <c r="D48" s="17">
        <v>0</v>
      </c>
      <c r="E48" s="17">
        <v>-337692.52</v>
      </c>
      <c r="F48" s="18">
        <f t="shared" si="0"/>
        <v>1443482.83</v>
      </c>
      <c r="G48" s="17">
        <v>308117.31</v>
      </c>
      <c r="H48" s="17">
        <v>-128551.57</v>
      </c>
      <c r="I48" s="17">
        <f t="shared" si="1"/>
        <v>179565.74</v>
      </c>
      <c r="J48" s="17">
        <v>19672.38</v>
      </c>
      <c r="K48" s="17">
        <v>15179.68</v>
      </c>
      <c r="L48" s="17">
        <v>1114.49</v>
      </c>
      <c r="M48" s="17">
        <f t="shared" si="2"/>
        <v>16294.17</v>
      </c>
      <c r="N48" s="17">
        <v>4601.24</v>
      </c>
      <c r="O48" s="17">
        <v>9349.7800000000007</v>
      </c>
      <c r="P48" s="17">
        <f t="shared" si="3"/>
        <v>13951.02</v>
      </c>
      <c r="Q48" s="17">
        <v>4768.82</v>
      </c>
      <c r="R48" s="17">
        <v>1.73</v>
      </c>
      <c r="S48" s="17">
        <v>6373.2</v>
      </c>
      <c r="T48" s="17">
        <f t="shared" si="4"/>
        <v>6374.9299999999994</v>
      </c>
      <c r="U48" s="17">
        <v>3602.89</v>
      </c>
      <c r="V48" s="17">
        <v>0</v>
      </c>
      <c r="W48" s="17">
        <v>1232.4000000000001</v>
      </c>
      <c r="X48" s="17">
        <v>86098</v>
      </c>
      <c r="Y48" s="19">
        <f t="shared" si="5"/>
        <v>1775043.1799999997</v>
      </c>
      <c r="AA48" s="17">
        <v>0</v>
      </c>
      <c r="AB48" s="17">
        <v>0</v>
      </c>
      <c r="AC48" s="17">
        <v>0</v>
      </c>
      <c r="AD48" s="17">
        <v>-44780.89</v>
      </c>
      <c r="AE48" s="17">
        <v>2252.39</v>
      </c>
      <c r="AF48" s="19">
        <f t="shared" si="6"/>
        <v>-42528.5</v>
      </c>
      <c r="AG48" s="21"/>
    </row>
    <row r="49" spans="1:33" s="20" customFormat="1" ht="12.75" x14ac:dyDescent="0.3">
      <c r="A49" s="15">
        <v>43</v>
      </c>
      <c r="B49" s="22" t="s">
        <v>71</v>
      </c>
      <c r="C49" s="18">
        <v>1628405.92</v>
      </c>
      <c r="D49" s="17">
        <v>0</v>
      </c>
      <c r="E49" s="17">
        <v>-260808.19999999998</v>
      </c>
      <c r="F49" s="18">
        <f t="shared" si="0"/>
        <v>1367597.72</v>
      </c>
      <c r="G49" s="17">
        <v>224516.15</v>
      </c>
      <c r="H49" s="17">
        <v>-67114.625</v>
      </c>
      <c r="I49" s="17">
        <f t="shared" si="1"/>
        <v>157401.52499999999</v>
      </c>
      <c r="J49" s="17">
        <v>15193.46</v>
      </c>
      <c r="K49" s="17">
        <v>11723.64</v>
      </c>
      <c r="L49" s="17">
        <v>860.75</v>
      </c>
      <c r="M49" s="17">
        <f t="shared" si="2"/>
        <v>12584.39</v>
      </c>
      <c r="N49" s="17">
        <v>4433</v>
      </c>
      <c r="O49" s="17">
        <v>9007.9</v>
      </c>
      <c r="P49" s="17">
        <f t="shared" si="3"/>
        <v>13440.9</v>
      </c>
      <c r="Q49" s="17">
        <v>4579.43</v>
      </c>
      <c r="R49" s="17">
        <v>1.66</v>
      </c>
      <c r="S49" s="17">
        <v>6120.11</v>
      </c>
      <c r="T49" s="17">
        <f t="shared" si="4"/>
        <v>6121.7699999999995</v>
      </c>
      <c r="U49" s="17">
        <v>2782.6</v>
      </c>
      <c r="V49" s="17">
        <v>51217.26</v>
      </c>
      <c r="W49" s="17">
        <v>951.81</v>
      </c>
      <c r="X49" s="17">
        <v>0</v>
      </c>
      <c r="Y49" s="19">
        <f t="shared" si="5"/>
        <v>1631870.8649999998</v>
      </c>
      <c r="AA49" s="17">
        <v>0</v>
      </c>
      <c r="AB49" s="17">
        <v>0</v>
      </c>
      <c r="AC49" s="17">
        <v>0</v>
      </c>
      <c r="AD49" s="17">
        <v>-34585.370000000003</v>
      </c>
      <c r="AE49" s="17">
        <v>2170.04</v>
      </c>
      <c r="AF49" s="19">
        <f t="shared" si="6"/>
        <v>-32415.33</v>
      </c>
      <c r="AG49" s="21"/>
    </row>
    <row r="50" spans="1:33" s="20" customFormat="1" ht="12.75" x14ac:dyDescent="0.3">
      <c r="A50" s="15">
        <v>44</v>
      </c>
      <c r="B50" s="22" t="s">
        <v>72</v>
      </c>
      <c r="C50" s="18">
        <v>2373490.7400000002</v>
      </c>
      <c r="D50" s="17">
        <v>0</v>
      </c>
      <c r="E50" s="17">
        <v>-342613.08666666667</v>
      </c>
      <c r="F50" s="18">
        <f t="shared" si="0"/>
        <v>2030877.6533333336</v>
      </c>
      <c r="G50" s="17">
        <v>496960.05</v>
      </c>
      <c r="H50" s="17">
        <v>-145857.42000000001</v>
      </c>
      <c r="I50" s="17">
        <f t="shared" si="1"/>
        <v>351102.63</v>
      </c>
      <c r="J50" s="17">
        <v>19959.03</v>
      </c>
      <c r="K50" s="17">
        <v>15400.87</v>
      </c>
      <c r="L50" s="17">
        <v>1130.73</v>
      </c>
      <c r="M50" s="17">
        <f t="shared" si="2"/>
        <v>16531.600000000002</v>
      </c>
      <c r="N50" s="17">
        <v>19178.46</v>
      </c>
      <c r="O50" s="17">
        <v>38970.839999999997</v>
      </c>
      <c r="P50" s="17">
        <f t="shared" si="3"/>
        <v>58149.299999999996</v>
      </c>
      <c r="Q50" s="17">
        <v>12254.52</v>
      </c>
      <c r="R50" s="17">
        <v>4.4400000000000004</v>
      </c>
      <c r="S50" s="17">
        <v>16377.35</v>
      </c>
      <c r="T50" s="17">
        <f t="shared" si="4"/>
        <v>16381.79</v>
      </c>
      <c r="U50" s="17">
        <v>3655.38</v>
      </c>
      <c r="V50" s="17">
        <v>0</v>
      </c>
      <c r="W50" s="17">
        <v>1250.3499999999999</v>
      </c>
      <c r="X50" s="17">
        <v>74651</v>
      </c>
      <c r="Y50" s="19">
        <f t="shared" si="5"/>
        <v>2584813.2533333334</v>
      </c>
      <c r="AA50" s="17">
        <v>0</v>
      </c>
      <c r="AB50" s="17">
        <v>0</v>
      </c>
      <c r="AC50" s="17">
        <v>0</v>
      </c>
      <c r="AD50" s="17">
        <v>-45433.4</v>
      </c>
      <c r="AE50" s="17">
        <v>9388.2099999999991</v>
      </c>
      <c r="AF50" s="19">
        <f t="shared" si="6"/>
        <v>-36045.19</v>
      </c>
      <c r="AG50" s="21"/>
    </row>
    <row r="51" spans="1:33" s="20" customFormat="1" ht="12.75" x14ac:dyDescent="0.3">
      <c r="A51" s="15">
        <v>45</v>
      </c>
      <c r="B51" s="22" t="s">
        <v>73</v>
      </c>
      <c r="C51" s="18">
        <v>1866271.47</v>
      </c>
      <c r="D51" s="17">
        <v>0</v>
      </c>
      <c r="E51" s="17">
        <v>-217791.97</v>
      </c>
      <c r="F51" s="18">
        <f t="shared" si="0"/>
        <v>1648479.5</v>
      </c>
      <c r="G51" s="17">
        <v>196788.84</v>
      </c>
      <c r="H51" s="17">
        <v>-51951.86</v>
      </c>
      <c r="I51" s="17">
        <f t="shared" si="1"/>
        <v>144836.97999999998</v>
      </c>
      <c r="J51" s="17">
        <v>12687.54</v>
      </c>
      <c r="K51" s="17">
        <v>9790.01</v>
      </c>
      <c r="L51" s="17">
        <v>718.78</v>
      </c>
      <c r="M51" s="17">
        <f t="shared" si="2"/>
        <v>10508.79</v>
      </c>
      <c r="N51" s="17">
        <v>4175.8100000000004</v>
      </c>
      <c r="O51" s="17">
        <v>8485.2900000000009</v>
      </c>
      <c r="P51" s="17">
        <f t="shared" si="3"/>
        <v>12661.100000000002</v>
      </c>
      <c r="Q51" s="17">
        <v>2665.41</v>
      </c>
      <c r="R51" s="17">
        <v>0.97</v>
      </c>
      <c r="S51" s="17">
        <v>3562.14</v>
      </c>
      <c r="T51" s="17">
        <f t="shared" si="4"/>
        <v>3563.1099999999997</v>
      </c>
      <c r="U51" s="17">
        <v>2323.65</v>
      </c>
      <c r="V51" s="17">
        <v>29363.13</v>
      </c>
      <c r="W51" s="17">
        <v>794.82</v>
      </c>
      <c r="X51" s="17">
        <v>0</v>
      </c>
      <c r="Y51" s="19">
        <f t="shared" si="5"/>
        <v>1867884.03</v>
      </c>
      <c r="AA51" s="17">
        <v>0</v>
      </c>
      <c r="AB51" s="17">
        <v>0</v>
      </c>
      <c r="AC51" s="17">
        <v>0</v>
      </c>
      <c r="AD51" s="17">
        <v>-28881.06</v>
      </c>
      <c r="AE51" s="17">
        <v>2044.14</v>
      </c>
      <c r="AF51" s="19">
        <f t="shared" si="6"/>
        <v>-26836.920000000002</v>
      </c>
      <c r="AG51" s="21"/>
    </row>
    <row r="52" spans="1:33" s="20" customFormat="1" ht="12.75" x14ac:dyDescent="0.3">
      <c r="A52" s="15">
        <v>46</v>
      </c>
      <c r="B52" s="22" t="s">
        <v>74</v>
      </c>
      <c r="C52" s="18">
        <v>3896973.77</v>
      </c>
      <c r="D52" s="17">
        <v>0</v>
      </c>
      <c r="E52" s="17">
        <v>-510666.84666666668</v>
      </c>
      <c r="F52" s="18">
        <f t="shared" si="0"/>
        <v>3386306.9233333333</v>
      </c>
      <c r="G52" s="17">
        <v>651310.03</v>
      </c>
      <c r="H52" s="17">
        <v>-145929.29</v>
      </c>
      <c r="I52" s="17">
        <f t="shared" si="1"/>
        <v>505380.74</v>
      </c>
      <c r="J52" s="17">
        <v>29749.06</v>
      </c>
      <c r="K52" s="17">
        <v>22955.08</v>
      </c>
      <c r="L52" s="17">
        <v>1685.37</v>
      </c>
      <c r="M52" s="17">
        <f t="shared" si="2"/>
        <v>24640.45</v>
      </c>
      <c r="N52" s="17">
        <v>16607.259999999998</v>
      </c>
      <c r="O52" s="17">
        <v>33746.14</v>
      </c>
      <c r="P52" s="17">
        <f t="shared" si="3"/>
        <v>50353.399999999994</v>
      </c>
      <c r="Q52" s="17">
        <v>17159.53</v>
      </c>
      <c r="R52" s="17">
        <v>6.22</v>
      </c>
      <c r="S52" s="17">
        <v>22932.560000000001</v>
      </c>
      <c r="T52" s="17">
        <f t="shared" si="4"/>
        <v>22938.780000000002</v>
      </c>
      <c r="U52" s="17">
        <v>5448.37</v>
      </c>
      <c r="V52" s="17">
        <v>0</v>
      </c>
      <c r="W52" s="17">
        <v>1863.66</v>
      </c>
      <c r="X52" s="17">
        <v>0</v>
      </c>
      <c r="Y52" s="19">
        <f t="shared" si="5"/>
        <v>4043840.9133333331</v>
      </c>
      <c r="AA52" s="17">
        <v>0</v>
      </c>
      <c r="AB52" s="17">
        <v>0</v>
      </c>
      <c r="AC52" s="17">
        <v>0</v>
      </c>
      <c r="AD52" s="17">
        <v>-67718.75</v>
      </c>
      <c r="AE52" s="17">
        <v>8129.57</v>
      </c>
      <c r="AF52" s="19">
        <f t="shared" si="6"/>
        <v>-59589.18</v>
      </c>
      <c r="AG52" s="21"/>
    </row>
    <row r="53" spans="1:33" s="20" customFormat="1" ht="12.75" x14ac:dyDescent="0.3">
      <c r="A53" s="15">
        <v>47</v>
      </c>
      <c r="B53" s="22" t="s">
        <v>75</v>
      </c>
      <c r="C53" s="18">
        <v>2163702.2999999998</v>
      </c>
      <c r="D53" s="17">
        <v>0</v>
      </c>
      <c r="E53" s="17">
        <v>-314385.4266666667</v>
      </c>
      <c r="F53" s="18">
        <f t="shared" si="0"/>
        <v>1849316.8733333331</v>
      </c>
      <c r="G53" s="17">
        <v>303529.15000000002</v>
      </c>
      <c r="H53" s="17">
        <v>-117432.575</v>
      </c>
      <c r="I53" s="17">
        <f t="shared" si="1"/>
        <v>186096.57500000001</v>
      </c>
      <c r="J53" s="17">
        <v>18314.62</v>
      </c>
      <c r="K53" s="17">
        <v>14132</v>
      </c>
      <c r="L53" s="17">
        <v>1037.57</v>
      </c>
      <c r="M53" s="17">
        <f t="shared" si="2"/>
        <v>15169.57</v>
      </c>
      <c r="N53" s="17">
        <v>16396.3</v>
      </c>
      <c r="O53" s="17">
        <v>33317.46</v>
      </c>
      <c r="P53" s="17">
        <f t="shared" si="3"/>
        <v>49713.759999999995</v>
      </c>
      <c r="Q53" s="17">
        <v>10493.09</v>
      </c>
      <c r="R53" s="17">
        <v>3.8</v>
      </c>
      <c r="S53" s="17">
        <v>14023.31</v>
      </c>
      <c r="T53" s="17">
        <f t="shared" si="4"/>
        <v>14027.109999999999</v>
      </c>
      <c r="U53" s="17">
        <v>3354.22</v>
      </c>
      <c r="V53" s="17">
        <v>0</v>
      </c>
      <c r="W53" s="17">
        <v>1147.3399999999999</v>
      </c>
      <c r="X53" s="17">
        <v>0</v>
      </c>
      <c r="Y53" s="19">
        <f t="shared" si="5"/>
        <v>2147633.1583333327</v>
      </c>
      <c r="AA53" s="17">
        <v>0</v>
      </c>
      <c r="AB53" s="17">
        <v>0</v>
      </c>
      <c r="AC53" s="17">
        <v>0</v>
      </c>
      <c r="AD53" s="17">
        <v>-41690.17</v>
      </c>
      <c r="AE53" s="17">
        <v>8026.29</v>
      </c>
      <c r="AF53" s="19">
        <f t="shared" si="6"/>
        <v>-33663.879999999997</v>
      </c>
      <c r="AG53" s="21"/>
    </row>
    <row r="54" spans="1:33" s="20" customFormat="1" ht="12.75" x14ac:dyDescent="0.3">
      <c r="A54" s="15">
        <v>48</v>
      </c>
      <c r="B54" s="22" t="s">
        <v>76</v>
      </c>
      <c r="C54" s="18">
        <v>3036974.73</v>
      </c>
      <c r="D54" s="17">
        <v>0</v>
      </c>
      <c r="E54" s="17">
        <v>-373972.9266666667</v>
      </c>
      <c r="F54" s="18">
        <f t="shared" si="0"/>
        <v>2663001.8033333332</v>
      </c>
      <c r="G54" s="17">
        <v>417524.52</v>
      </c>
      <c r="H54" s="17">
        <v>-97604.505000000005</v>
      </c>
      <c r="I54" s="17">
        <f t="shared" si="1"/>
        <v>319920.01500000001</v>
      </c>
      <c r="J54" s="17">
        <v>21785.91</v>
      </c>
      <c r="K54" s="17">
        <v>16810.53</v>
      </c>
      <c r="L54" s="17">
        <v>1234.23</v>
      </c>
      <c r="M54" s="17">
        <f t="shared" si="2"/>
        <v>18044.759999999998</v>
      </c>
      <c r="N54" s="17">
        <v>8819.49</v>
      </c>
      <c r="O54" s="17">
        <v>17921.29</v>
      </c>
      <c r="P54" s="17">
        <f t="shared" si="3"/>
        <v>26740.78</v>
      </c>
      <c r="Q54" s="17">
        <v>9096.41</v>
      </c>
      <c r="R54" s="17">
        <v>3.29</v>
      </c>
      <c r="S54" s="17">
        <v>12156.74</v>
      </c>
      <c r="T54" s="17">
        <f t="shared" si="4"/>
        <v>12160.03</v>
      </c>
      <c r="U54" s="17">
        <v>3989.97</v>
      </c>
      <c r="V54" s="17">
        <v>101897.16</v>
      </c>
      <c r="W54" s="17">
        <v>1364.8</v>
      </c>
      <c r="X54" s="17">
        <v>0</v>
      </c>
      <c r="Y54" s="19">
        <f t="shared" si="5"/>
        <v>3178001.6383333332</v>
      </c>
      <c r="AA54" s="17">
        <v>0</v>
      </c>
      <c r="AB54" s="17">
        <v>0</v>
      </c>
      <c r="AC54" s="17">
        <v>0</v>
      </c>
      <c r="AD54" s="17">
        <v>-49591.98</v>
      </c>
      <c r="AE54" s="17">
        <v>4317.3</v>
      </c>
      <c r="AF54" s="19">
        <f t="shared" si="6"/>
        <v>-45274.68</v>
      </c>
      <c r="AG54" s="21"/>
    </row>
    <row r="55" spans="1:33" s="20" customFormat="1" ht="12.75" x14ac:dyDescent="0.3">
      <c r="A55" s="15">
        <v>49</v>
      </c>
      <c r="B55" s="22" t="s">
        <v>77</v>
      </c>
      <c r="C55" s="18">
        <v>2765064.96</v>
      </c>
      <c r="D55" s="17">
        <v>0</v>
      </c>
      <c r="E55" s="17">
        <v>-383128.3833333333</v>
      </c>
      <c r="F55" s="18">
        <f t="shared" si="0"/>
        <v>2381936.5766666667</v>
      </c>
      <c r="G55" s="17">
        <v>342185.01</v>
      </c>
      <c r="H55" s="17">
        <v>-112174.55</v>
      </c>
      <c r="I55" s="17">
        <f t="shared" si="1"/>
        <v>230010.46000000002</v>
      </c>
      <c r="J55" s="17">
        <v>22319.26</v>
      </c>
      <c r="K55" s="17">
        <v>17222.080000000002</v>
      </c>
      <c r="L55" s="17">
        <v>1264.45</v>
      </c>
      <c r="M55" s="17">
        <f t="shared" si="2"/>
        <v>18486.530000000002</v>
      </c>
      <c r="N55" s="17">
        <v>173620.73</v>
      </c>
      <c r="O55" s="17">
        <v>352799.2</v>
      </c>
      <c r="P55" s="17">
        <f t="shared" si="3"/>
        <v>526419.93000000005</v>
      </c>
      <c r="Q55" s="17">
        <v>13304.03</v>
      </c>
      <c r="R55" s="17">
        <v>4.82</v>
      </c>
      <c r="S55" s="17">
        <v>17779.939999999999</v>
      </c>
      <c r="T55" s="17">
        <f t="shared" si="4"/>
        <v>17784.759999999998</v>
      </c>
      <c r="U55" s="17">
        <v>4087.65</v>
      </c>
      <c r="V55" s="17">
        <v>0</v>
      </c>
      <c r="W55" s="17">
        <v>1398.21</v>
      </c>
      <c r="X55" s="17">
        <v>122451</v>
      </c>
      <c r="Y55" s="19">
        <f t="shared" si="5"/>
        <v>3338198.4066666658</v>
      </c>
      <c r="AA55" s="17">
        <v>0</v>
      </c>
      <c r="AB55" s="17">
        <v>0</v>
      </c>
      <c r="AC55" s="17">
        <v>0</v>
      </c>
      <c r="AD55" s="17">
        <v>-50806.07</v>
      </c>
      <c r="AE55" s="17">
        <v>84990.59</v>
      </c>
      <c r="AF55" s="19">
        <f t="shared" si="6"/>
        <v>34184.519999999997</v>
      </c>
      <c r="AG55" s="21"/>
    </row>
    <row r="56" spans="1:33" s="20" customFormat="1" ht="12.75" x14ac:dyDescent="0.3">
      <c r="A56" s="15">
        <v>50</v>
      </c>
      <c r="B56" s="22" t="s">
        <v>78</v>
      </c>
      <c r="C56" s="18">
        <v>2048424.49</v>
      </c>
      <c r="D56" s="17">
        <v>0</v>
      </c>
      <c r="E56" s="17">
        <v>-253913.23333333331</v>
      </c>
      <c r="F56" s="18">
        <f t="shared" si="0"/>
        <v>1794511.2566666666</v>
      </c>
      <c r="G56" s="17">
        <v>186795.35</v>
      </c>
      <c r="H56" s="17">
        <v>-65018.98</v>
      </c>
      <c r="I56" s="17">
        <f t="shared" si="1"/>
        <v>121776.37</v>
      </c>
      <c r="J56" s="17">
        <v>14791.8</v>
      </c>
      <c r="K56" s="17">
        <v>11413.7</v>
      </c>
      <c r="L56" s="17">
        <v>838</v>
      </c>
      <c r="M56" s="17">
        <f t="shared" si="2"/>
        <v>12251.7</v>
      </c>
      <c r="N56" s="17">
        <v>2116</v>
      </c>
      <c r="O56" s="17">
        <v>4299.7299999999996</v>
      </c>
      <c r="P56" s="17">
        <f t="shared" si="3"/>
        <v>6415.73</v>
      </c>
      <c r="Q56" s="17">
        <v>2196.58</v>
      </c>
      <c r="R56" s="17">
        <v>0.8</v>
      </c>
      <c r="S56" s="17">
        <v>2935.59</v>
      </c>
      <c r="T56" s="17">
        <f t="shared" si="4"/>
        <v>2936.3900000000003</v>
      </c>
      <c r="U56" s="17">
        <v>2709.03</v>
      </c>
      <c r="V56" s="17">
        <v>0</v>
      </c>
      <c r="W56" s="17">
        <v>926.65</v>
      </c>
      <c r="X56" s="17">
        <v>0</v>
      </c>
      <c r="Y56" s="19">
        <f t="shared" si="5"/>
        <v>1958515.5066666664</v>
      </c>
      <c r="AA56" s="17">
        <v>0</v>
      </c>
      <c r="AB56" s="17">
        <v>0</v>
      </c>
      <c r="AC56" s="17">
        <v>0</v>
      </c>
      <c r="AD56" s="17">
        <v>-33671.040000000001</v>
      </c>
      <c r="AE56" s="17">
        <v>1035.82</v>
      </c>
      <c r="AF56" s="19">
        <f t="shared" si="6"/>
        <v>-32635.22</v>
      </c>
      <c r="AG56" s="21"/>
    </row>
    <row r="57" spans="1:33" s="20" customFormat="1" ht="12.75" x14ac:dyDescent="0.3">
      <c r="A57" s="15">
        <v>51</v>
      </c>
      <c r="B57" s="22" t="s">
        <v>79</v>
      </c>
      <c r="C57" s="18">
        <v>3992913.3499999996</v>
      </c>
      <c r="D57" s="17">
        <v>0</v>
      </c>
      <c r="E57" s="17">
        <v>-510595.60333333333</v>
      </c>
      <c r="F57" s="18">
        <f t="shared" si="0"/>
        <v>3482317.7466666661</v>
      </c>
      <c r="G57" s="17">
        <v>1127502.1000000001</v>
      </c>
      <c r="H57" s="17">
        <v>-450780.63500000001</v>
      </c>
      <c r="I57" s="17">
        <f t="shared" si="1"/>
        <v>676721.46500000008</v>
      </c>
      <c r="J57" s="17">
        <v>29744.91</v>
      </c>
      <c r="K57" s="17">
        <v>22951.88</v>
      </c>
      <c r="L57" s="17">
        <v>1685.13</v>
      </c>
      <c r="M57" s="17">
        <f t="shared" si="2"/>
        <v>24637.010000000002</v>
      </c>
      <c r="N57" s="17">
        <v>18656.53</v>
      </c>
      <c r="O57" s="17">
        <v>37910.269999999997</v>
      </c>
      <c r="P57" s="17">
        <f t="shared" si="3"/>
        <v>56566.799999999996</v>
      </c>
      <c r="Q57" s="17">
        <v>19319.400000000001</v>
      </c>
      <c r="R57" s="17">
        <v>7</v>
      </c>
      <c r="S57" s="17">
        <v>25819.08</v>
      </c>
      <c r="T57" s="17">
        <f t="shared" si="4"/>
        <v>25826.080000000002</v>
      </c>
      <c r="U57" s="17">
        <v>5447.61</v>
      </c>
      <c r="V57" s="17">
        <v>0</v>
      </c>
      <c r="W57" s="17">
        <v>1863.4</v>
      </c>
      <c r="X57" s="17">
        <v>0</v>
      </c>
      <c r="Y57" s="19">
        <f t="shared" si="5"/>
        <v>4322444.4216666669</v>
      </c>
      <c r="AA57" s="17">
        <v>0</v>
      </c>
      <c r="AB57" s="17">
        <v>0</v>
      </c>
      <c r="AC57" s="17">
        <v>0</v>
      </c>
      <c r="AD57" s="17">
        <v>-67709.3</v>
      </c>
      <c r="AE57" s="17">
        <v>9132.7199999999993</v>
      </c>
      <c r="AF57" s="19">
        <f t="shared" si="6"/>
        <v>-58576.58</v>
      </c>
      <c r="AG57" s="21"/>
    </row>
    <row r="58" spans="1:33" s="20" customFormat="1" ht="12.75" x14ac:dyDescent="0.3">
      <c r="A58" s="15">
        <v>52</v>
      </c>
      <c r="B58" s="22" t="s">
        <v>80</v>
      </c>
      <c r="C58" s="18">
        <v>7557736.8099999996</v>
      </c>
      <c r="D58" s="17">
        <v>0</v>
      </c>
      <c r="E58" s="17">
        <v>-1073656.0233333332</v>
      </c>
      <c r="F58" s="18">
        <f t="shared" si="0"/>
        <v>6484080.7866666662</v>
      </c>
      <c r="G58" s="17">
        <v>1543679.94</v>
      </c>
      <c r="H58" s="17">
        <v>-326741.65500000003</v>
      </c>
      <c r="I58" s="17">
        <f t="shared" si="1"/>
        <v>1216938.2849999999</v>
      </c>
      <c r="J58" s="17">
        <v>62546.17</v>
      </c>
      <c r="K58" s="17">
        <v>48262.12</v>
      </c>
      <c r="L58" s="17">
        <v>3543.41</v>
      </c>
      <c r="M58" s="17">
        <f t="shared" si="2"/>
        <v>51805.53</v>
      </c>
      <c r="N58" s="17">
        <v>972852.8</v>
      </c>
      <c r="O58" s="17">
        <v>1976847.49</v>
      </c>
      <c r="P58" s="17">
        <f t="shared" si="3"/>
        <v>2949700.29</v>
      </c>
      <c r="Q58" s="17">
        <v>60535.83</v>
      </c>
      <c r="R58" s="17">
        <v>21.93</v>
      </c>
      <c r="S58" s="17">
        <v>80902.080000000002</v>
      </c>
      <c r="T58" s="17">
        <f t="shared" si="4"/>
        <v>80924.009999999995</v>
      </c>
      <c r="U58" s="17">
        <v>11454.98</v>
      </c>
      <c r="V58" s="17">
        <v>0</v>
      </c>
      <c r="W58" s="17">
        <v>3918.27</v>
      </c>
      <c r="X58" s="17">
        <v>0</v>
      </c>
      <c r="Y58" s="19">
        <f t="shared" si="5"/>
        <v>10921904.151666667</v>
      </c>
      <c r="AA58" s="17">
        <v>0</v>
      </c>
      <c r="AB58" s="17">
        <v>0</v>
      </c>
      <c r="AC58" s="17">
        <v>0</v>
      </c>
      <c r="AD58" s="17">
        <v>-142375.88</v>
      </c>
      <c r="AE58" s="17">
        <v>476229.64</v>
      </c>
      <c r="AF58" s="19">
        <f t="shared" si="6"/>
        <v>333853.76</v>
      </c>
      <c r="AG58" s="21"/>
    </row>
    <row r="59" spans="1:33" s="20" customFormat="1" ht="12.75" x14ac:dyDescent="0.3">
      <c r="A59" s="15">
        <v>53</v>
      </c>
      <c r="B59" s="22" t="s">
        <v>81</v>
      </c>
      <c r="C59" s="18">
        <v>1295064.4099999999</v>
      </c>
      <c r="D59" s="17">
        <v>0</v>
      </c>
      <c r="E59" s="17">
        <v>-183824.60333333336</v>
      </c>
      <c r="F59" s="18">
        <f t="shared" si="0"/>
        <v>1111239.8066666666</v>
      </c>
      <c r="G59" s="17">
        <v>171108.51</v>
      </c>
      <c r="H59" s="17">
        <v>-28984.715</v>
      </c>
      <c r="I59" s="17">
        <f t="shared" si="1"/>
        <v>142123.79500000001</v>
      </c>
      <c r="J59" s="17">
        <v>10708.76</v>
      </c>
      <c r="K59" s="17">
        <v>8263.1299999999992</v>
      </c>
      <c r="L59" s="17">
        <v>606.67999999999995</v>
      </c>
      <c r="M59" s="17">
        <f t="shared" si="2"/>
        <v>8869.81</v>
      </c>
      <c r="N59" s="17">
        <v>5187.8</v>
      </c>
      <c r="O59" s="17">
        <v>10541.67</v>
      </c>
      <c r="P59" s="17">
        <f t="shared" si="3"/>
        <v>15729.470000000001</v>
      </c>
      <c r="Q59" s="17">
        <v>3320.19</v>
      </c>
      <c r="R59" s="17">
        <v>1.2</v>
      </c>
      <c r="S59" s="17">
        <v>4437.21</v>
      </c>
      <c r="T59" s="17">
        <f t="shared" si="4"/>
        <v>4438.41</v>
      </c>
      <c r="U59" s="17">
        <v>1961.25</v>
      </c>
      <c r="V59" s="17">
        <v>0</v>
      </c>
      <c r="W59" s="17">
        <v>670.86</v>
      </c>
      <c r="X59" s="17">
        <v>0</v>
      </c>
      <c r="Y59" s="19">
        <f t="shared" si="5"/>
        <v>1299062.3516666666</v>
      </c>
      <c r="AA59" s="17">
        <v>0</v>
      </c>
      <c r="AB59" s="17">
        <v>0</v>
      </c>
      <c r="AC59" s="17">
        <v>0</v>
      </c>
      <c r="AD59" s="17">
        <v>-24376.7</v>
      </c>
      <c r="AE59" s="17">
        <v>2539.5300000000002</v>
      </c>
      <c r="AF59" s="19">
        <f t="shared" si="6"/>
        <v>-21837.170000000002</v>
      </c>
      <c r="AG59" s="21"/>
    </row>
    <row r="60" spans="1:33" s="20" customFormat="1" ht="12.75" x14ac:dyDescent="0.3">
      <c r="A60" s="15">
        <v>54</v>
      </c>
      <c r="B60" s="22" t="s">
        <v>82</v>
      </c>
      <c r="C60" s="18">
        <v>2744833.4000000004</v>
      </c>
      <c r="D60" s="17">
        <v>0</v>
      </c>
      <c r="E60" s="17">
        <v>-350797.55</v>
      </c>
      <c r="F60" s="18">
        <f t="shared" si="0"/>
        <v>2394035.8500000006</v>
      </c>
      <c r="G60" s="17">
        <v>464849.32</v>
      </c>
      <c r="H60" s="17">
        <v>-96846.62</v>
      </c>
      <c r="I60" s="17">
        <f t="shared" si="1"/>
        <v>368002.7</v>
      </c>
      <c r="J60" s="17">
        <v>20435.82</v>
      </c>
      <c r="K60" s="17">
        <v>15768.77</v>
      </c>
      <c r="L60" s="17">
        <v>1157.75</v>
      </c>
      <c r="M60" s="17">
        <f t="shared" si="2"/>
        <v>16926.52</v>
      </c>
      <c r="N60" s="17">
        <v>18573.78</v>
      </c>
      <c r="O60" s="17">
        <v>37742.120000000003</v>
      </c>
      <c r="P60" s="17">
        <f t="shared" si="3"/>
        <v>56315.9</v>
      </c>
      <c r="Q60" s="17">
        <v>11883.65</v>
      </c>
      <c r="R60" s="17">
        <v>4.3</v>
      </c>
      <c r="S60" s="17">
        <v>15881.7</v>
      </c>
      <c r="T60" s="17">
        <f t="shared" si="4"/>
        <v>15886</v>
      </c>
      <c r="U60" s="17">
        <v>3742.71</v>
      </c>
      <c r="V60" s="17">
        <v>0</v>
      </c>
      <c r="W60" s="17">
        <v>1280.22</v>
      </c>
      <c r="X60" s="17">
        <v>0</v>
      </c>
      <c r="Y60" s="19">
        <f t="shared" si="5"/>
        <v>2888509.3700000006</v>
      </c>
      <c r="AA60" s="17">
        <v>0</v>
      </c>
      <c r="AB60" s="17">
        <v>0</v>
      </c>
      <c r="AC60" s="17">
        <v>0</v>
      </c>
      <c r="AD60" s="17">
        <v>-46518.720000000001</v>
      </c>
      <c r="AE60" s="17">
        <v>9092.2099999999991</v>
      </c>
      <c r="AF60" s="19">
        <f t="shared" si="6"/>
        <v>-37426.51</v>
      </c>
      <c r="AG60" s="21"/>
    </row>
    <row r="61" spans="1:33" s="20" customFormat="1" ht="12.75" x14ac:dyDescent="0.3">
      <c r="A61" s="15">
        <v>55</v>
      </c>
      <c r="B61" s="22" t="s">
        <v>83</v>
      </c>
      <c r="C61" s="18">
        <v>1418174.01</v>
      </c>
      <c r="D61" s="17">
        <v>0</v>
      </c>
      <c r="E61" s="17">
        <v>-243459.44999999998</v>
      </c>
      <c r="F61" s="18">
        <f t="shared" si="0"/>
        <v>1174714.56</v>
      </c>
      <c r="G61" s="17">
        <v>153754.01</v>
      </c>
      <c r="H61" s="17">
        <v>-57626.675000000003</v>
      </c>
      <c r="I61" s="17">
        <f t="shared" si="1"/>
        <v>96127.335000000006</v>
      </c>
      <c r="J61" s="17">
        <v>14182.81</v>
      </c>
      <c r="K61" s="17">
        <v>10943.79</v>
      </c>
      <c r="L61" s="17">
        <v>803.5</v>
      </c>
      <c r="M61" s="17">
        <f t="shared" si="2"/>
        <v>11747.29</v>
      </c>
      <c r="N61" s="17">
        <v>2376.4499999999998</v>
      </c>
      <c r="O61" s="17">
        <v>4828.9799999999996</v>
      </c>
      <c r="P61" s="17">
        <f t="shared" si="3"/>
        <v>7205.4299999999994</v>
      </c>
      <c r="Q61" s="17">
        <v>2451.0500000000002</v>
      </c>
      <c r="R61" s="17">
        <v>0.89</v>
      </c>
      <c r="S61" s="17">
        <v>3275.67</v>
      </c>
      <c r="T61" s="17">
        <f t="shared" si="4"/>
        <v>3276.56</v>
      </c>
      <c r="U61" s="17">
        <v>2597.5</v>
      </c>
      <c r="V61" s="17">
        <v>0</v>
      </c>
      <c r="W61" s="17">
        <v>888.5</v>
      </c>
      <c r="X61" s="17">
        <v>0</v>
      </c>
      <c r="Y61" s="19">
        <f t="shared" si="5"/>
        <v>1313191.0350000001</v>
      </c>
      <c r="AA61" s="17">
        <v>0</v>
      </c>
      <c r="AB61" s="17">
        <v>0</v>
      </c>
      <c r="AC61" s="17">
        <v>0</v>
      </c>
      <c r="AD61" s="17">
        <v>-32284.78</v>
      </c>
      <c r="AE61" s="17">
        <v>1163.32</v>
      </c>
      <c r="AF61" s="19">
        <f t="shared" si="6"/>
        <v>-31121.46</v>
      </c>
      <c r="AG61" s="21"/>
    </row>
    <row r="62" spans="1:33" s="20" customFormat="1" ht="12.75" x14ac:dyDescent="0.3">
      <c r="A62" s="15">
        <v>56</v>
      </c>
      <c r="B62" s="22" t="s">
        <v>84</v>
      </c>
      <c r="C62" s="18">
        <v>1200065.44</v>
      </c>
      <c r="D62" s="17">
        <v>0</v>
      </c>
      <c r="E62" s="17">
        <v>-184816.56666666665</v>
      </c>
      <c r="F62" s="18">
        <f t="shared" si="0"/>
        <v>1015248.8733333333</v>
      </c>
      <c r="G62" s="17">
        <v>103256.08</v>
      </c>
      <c r="H62" s="17">
        <v>-25446.465</v>
      </c>
      <c r="I62" s="17">
        <f t="shared" si="1"/>
        <v>77809.615000000005</v>
      </c>
      <c r="J62" s="17">
        <v>10766.55</v>
      </c>
      <c r="K62" s="17">
        <v>8307.7199999999993</v>
      </c>
      <c r="L62" s="17">
        <v>609.95000000000005</v>
      </c>
      <c r="M62" s="17">
        <f t="shared" si="2"/>
        <v>8917.67</v>
      </c>
      <c r="N62" s="17">
        <v>162945.38</v>
      </c>
      <c r="O62" s="17">
        <v>331106.78999999998</v>
      </c>
      <c r="P62" s="17">
        <f t="shared" si="3"/>
        <v>494052.17</v>
      </c>
      <c r="Q62" s="17">
        <v>6033.68</v>
      </c>
      <c r="R62" s="17">
        <v>2.19</v>
      </c>
      <c r="S62" s="17">
        <v>8063.61</v>
      </c>
      <c r="T62" s="17">
        <f t="shared" si="4"/>
        <v>8065.7999999999993</v>
      </c>
      <c r="U62" s="17">
        <v>1971.83</v>
      </c>
      <c r="V62" s="17">
        <v>0</v>
      </c>
      <c r="W62" s="17">
        <v>674.48</v>
      </c>
      <c r="X62" s="17">
        <v>0</v>
      </c>
      <c r="Y62" s="19">
        <f t="shared" si="5"/>
        <v>1623540.6683333332</v>
      </c>
      <c r="AA62" s="17">
        <v>0</v>
      </c>
      <c r="AB62" s="17">
        <v>0</v>
      </c>
      <c r="AC62" s="17">
        <v>0</v>
      </c>
      <c r="AD62" s="17">
        <v>-24508.240000000002</v>
      </c>
      <c r="AE62" s="17">
        <v>79764.81</v>
      </c>
      <c r="AF62" s="19">
        <f t="shared" si="6"/>
        <v>55256.569999999992</v>
      </c>
      <c r="AG62" s="21"/>
    </row>
    <row r="63" spans="1:33" s="20" customFormat="1" ht="12.75" x14ac:dyDescent="0.3">
      <c r="A63" s="15">
        <v>57</v>
      </c>
      <c r="B63" s="22" t="s">
        <v>85</v>
      </c>
      <c r="C63" s="18">
        <v>5207876.3599999994</v>
      </c>
      <c r="D63" s="17">
        <v>-901229</v>
      </c>
      <c r="E63" s="17">
        <v>-701883.22666666668</v>
      </c>
      <c r="F63" s="18">
        <f t="shared" si="0"/>
        <v>3604764.1333333328</v>
      </c>
      <c r="G63" s="17">
        <v>1014898.01</v>
      </c>
      <c r="H63" s="17">
        <v>-199315.67</v>
      </c>
      <c r="I63" s="17">
        <f t="shared" si="1"/>
        <v>815582.34</v>
      </c>
      <c r="J63" s="17">
        <v>40888.43</v>
      </c>
      <c r="K63" s="17">
        <v>31550.49</v>
      </c>
      <c r="L63" s="17">
        <v>2316.44</v>
      </c>
      <c r="M63" s="17">
        <f t="shared" si="2"/>
        <v>33866.93</v>
      </c>
      <c r="N63" s="17">
        <v>30897.93</v>
      </c>
      <c r="O63" s="17">
        <v>62784.93</v>
      </c>
      <c r="P63" s="17">
        <f t="shared" si="3"/>
        <v>93682.86</v>
      </c>
      <c r="Q63" s="17">
        <v>32011.759999999998</v>
      </c>
      <c r="R63" s="17">
        <v>11.6</v>
      </c>
      <c r="S63" s="17">
        <v>42781.57</v>
      </c>
      <c r="T63" s="17">
        <f t="shared" si="4"/>
        <v>42793.17</v>
      </c>
      <c r="U63" s="17">
        <v>7488.48</v>
      </c>
      <c r="V63" s="17">
        <v>0</v>
      </c>
      <c r="W63" s="17">
        <v>2561.5</v>
      </c>
      <c r="X63" s="17">
        <v>95438</v>
      </c>
      <c r="Y63" s="19">
        <f t="shared" si="5"/>
        <v>4769077.6033333326</v>
      </c>
      <c r="AA63" s="17">
        <v>0</v>
      </c>
      <c r="AB63" s="17">
        <v>0</v>
      </c>
      <c r="AC63" s="17">
        <v>0</v>
      </c>
      <c r="AD63" s="17">
        <v>-93075.66</v>
      </c>
      <c r="AE63" s="17">
        <v>15125.12</v>
      </c>
      <c r="AF63" s="19">
        <f t="shared" si="6"/>
        <v>-77950.540000000008</v>
      </c>
      <c r="AG63" s="21"/>
    </row>
    <row r="64" spans="1:33" s="20" customFormat="1" ht="12.75" x14ac:dyDescent="0.3">
      <c r="A64" s="15">
        <v>58</v>
      </c>
      <c r="B64" s="22" t="s">
        <v>86</v>
      </c>
      <c r="C64" s="18">
        <v>1443399.76</v>
      </c>
      <c r="D64" s="17">
        <v>0</v>
      </c>
      <c r="E64" s="17">
        <v>-301577.52999999997</v>
      </c>
      <c r="F64" s="18">
        <f t="shared" si="0"/>
        <v>1141822.23</v>
      </c>
      <c r="G64" s="17">
        <v>183448.95</v>
      </c>
      <c r="H64" s="17">
        <v>-85152.14</v>
      </c>
      <c r="I64" s="17">
        <f t="shared" si="1"/>
        <v>98296.810000000012</v>
      </c>
      <c r="J64" s="17">
        <v>17568.490000000002</v>
      </c>
      <c r="K64" s="17">
        <v>13556.27</v>
      </c>
      <c r="L64" s="17">
        <v>995.3</v>
      </c>
      <c r="M64" s="17">
        <f t="shared" si="2"/>
        <v>14551.57</v>
      </c>
      <c r="N64" s="17">
        <v>3155.56</v>
      </c>
      <c r="O64" s="17">
        <v>6412.12</v>
      </c>
      <c r="P64" s="17">
        <f t="shared" si="3"/>
        <v>9567.68</v>
      </c>
      <c r="Q64" s="17">
        <v>2015.72</v>
      </c>
      <c r="R64" s="17">
        <v>0.73</v>
      </c>
      <c r="S64" s="17">
        <v>2693.87</v>
      </c>
      <c r="T64" s="17">
        <f t="shared" si="4"/>
        <v>2694.6</v>
      </c>
      <c r="U64" s="17">
        <v>3217.57</v>
      </c>
      <c r="V64" s="17">
        <v>0</v>
      </c>
      <c r="W64" s="17">
        <v>1100.5999999999999</v>
      </c>
      <c r="X64" s="17">
        <v>0</v>
      </c>
      <c r="Y64" s="19">
        <f t="shared" si="5"/>
        <v>1290835.2700000003</v>
      </c>
      <c r="AA64" s="17">
        <v>0</v>
      </c>
      <c r="AB64" s="17">
        <v>0</v>
      </c>
      <c r="AC64" s="17">
        <v>0</v>
      </c>
      <c r="AD64" s="17">
        <v>-39991.730000000003</v>
      </c>
      <c r="AE64" s="17">
        <v>1544.7</v>
      </c>
      <c r="AF64" s="19">
        <f t="shared" si="6"/>
        <v>-38447.030000000006</v>
      </c>
      <c r="AG64" s="21"/>
    </row>
    <row r="65" spans="1:33" s="20" customFormat="1" ht="12.75" x14ac:dyDescent="0.3">
      <c r="A65" s="15">
        <v>59</v>
      </c>
      <c r="B65" s="22" t="s">
        <v>87</v>
      </c>
      <c r="C65" s="18">
        <v>12740202.129999999</v>
      </c>
      <c r="D65" s="17">
        <v>0</v>
      </c>
      <c r="E65" s="17">
        <v>-1905565.5866666667</v>
      </c>
      <c r="F65" s="18">
        <f t="shared" si="0"/>
        <v>10834636.543333333</v>
      </c>
      <c r="G65" s="17">
        <v>2835400.73</v>
      </c>
      <c r="H65" s="17">
        <v>-539360.51500000001</v>
      </c>
      <c r="I65" s="17">
        <f t="shared" si="1"/>
        <v>2296040.2149999999</v>
      </c>
      <c r="J65" s="17">
        <v>111009.32</v>
      </c>
      <c r="K65" s="17">
        <v>85657.44</v>
      </c>
      <c r="L65" s="17">
        <v>6288.98</v>
      </c>
      <c r="M65" s="17">
        <f t="shared" si="2"/>
        <v>91946.42</v>
      </c>
      <c r="N65" s="17">
        <v>1749926.93</v>
      </c>
      <c r="O65" s="17">
        <v>3555870.57</v>
      </c>
      <c r="P65" s="17">
        <f t="shared" si="3"/>
        <v>5305797.5</v>
      </c>
      <c r="Q65" s="17">
        <v>102008.93</v>
      </c>
      <c r="R65" s="17">
        <v>36.950000000000003</v>
      </c>
      <c r="S65" s="17">
        <v>136328.09</v>
      </c>
      <c r="T65" s="17">
        <f t="shared" si="4"/>
        <v>136365.04</v>
      </c>
      <c r="U65" s="17">
        <v>20330.73</v>
      </c>
      <c r="V65" s="17">
        <v>0</v>
      </c>
      <c r="W65" s="17">
        <v>6954.29</v>
      </c>
      <c r="X65" s="17">
        <v>0</v>
      </c>
      <c r="Y65" s="19">
        <f t="shared" si="5"/>
        <v>18905088.988333333</v>
      </c>
      <c r="AA65" s="17">
        <v>0</v>
      </c>
      <c r="AB65" s="17">
        <v>0</v>
      </c>
      <c r="AC65" s="17">
        <v>0</v>
      </c>
      <c r="AD65" s="17">
        <v>-252694.13</v>
      </c>
      <c r="AE65" s="17">
        <v>856621.96</v>
      </c>
      <c r="AF65" s="19">
        <f t="shared" si="6"/>
        <v>603927.82999999996</v>
      </c>
      <c r="AG65" s="21"/>
    </row>
    <row r="66" spans="1:33" s="20" customFormat="1" ht="12.75" x14ac:dyDescent="0.3">
      <c r="A66" s="15">
        <v>60</v>
      </c>
      <c r="B66" s="22" t="s">
        <v>88</v>
      </c>
      <c r="C66" s="18">
        <v>1647017.2</v>
      </c>
      <c r="D66" s="17">
        <v>0</v>
      </c>
      <c r="E66" s="17">
        <v>-258854.50666666668</v>
      </c>
      <c r="F66" s="18">
        <f t="shared" si="0"/>
        <v>1388162.6933333334</v>
      </c>
      <c r="G66" s="17">
        <v>254229.09</v>
      </c>
      <c r="H66" s="17">
        <v>-68761.205000000002</v>
      </c>
      <c r="I66" s="17">
        <f t="shared" si="1"/>
        <v>185467.88500000001</v>
      </c>
      <c r="J66" s="17">
        <v>15079.65</v>
      </c>
      <c r="K66" s="17">
        <v>11635.82</v>
      </c>
      <c r="L66" s="17">
        <v>854.3</v>
      </c>
      <c r="M66" s="17">
        <f t="shared" si="2"/>
        <v>12490.119999999999</v>
      </c>
      <c r="N66" s="17">
        <v>99744.71</v>
      </c>
      <c r="O66" s="17">
        <v>202682.34</v>
      </c>
      <c r="P66" s="17">
        <f t="shared" si="3"/>
        <v>302427.05</v>
      </c>
      <c r="Q66" s="17">
        <v>6059.61</v>
      </c>
      <c r="R66" s="17">
        <v>2.19</v>
      </c>
      <c r="S66" s="17">
        <v>8098.27</v>
      </c>
      <c r="T66" s="17">
        <f t="shared" si="4"/>
        <v>8100.46</v>
      </c>
      <c r="U66" s="17">
        <v>2761.75</v>
      </c>
      <c r="V66" s="17">
        <v>0</v>
      </c>
      <c r="W66" s="17">
        <v>944.68</v>
      </c>
      <c r="X66" s="17">
        <v>0</v>
      </c>
      <c r="Y66" s="19">
        <f t="shared" si="5"/>
        <v>1921493.8983333334</v>
      </c>
      <c r="AA66" s="17">
        <v>0</v>
      </c>
      <c r="AB66" s="17">
        <v>0</v>
      </c>
      <c r="AC66" s="17">
        <v>0</v>
      </c>
      <c r="AD66" s="17">
        <v>-34326.300000000003</v>
      </c>
      <c r="AE66" s="17">
        <v>48826.9</v>
      </c>
      <c r="AF66" s="19">
        <f t="shared" si="6"/>
        <v>14500.599999999999</v>
      </c>
      <c r="AG66" s="21"/>
    </row>
    <row r="67" spans="1:33" s="20" customFormat="1" ht="12.75" x14ac:dyDescent="0.3">
      <c r="A67" s="15">
        <v>61</v>
      </c>
      <c r="B67" s="22" t="s">
        <v>89</v>
      </c>
      <c r="C67" s="18">
        <v>6135938.5700000003</v>
      </c>
      <c r="D67" s="17">
        <v>0</v>
      </c>
      <c r="E67" s="17">
        <v>-945072.80666666664</v>
      </c>
      <c r="F67" s="18">
        <f t="shared" si="0"/>
        <v>5190865.7633333337</v>
      </c>
      <c r="G67" s="17">
        <v>1100389.3500000001</v>
      </c>
      <c r="H67" s="17">
        <v>-262181.34000000003</v>
      </c>
      <c r="I67" s="17">
        <f t="shared" si="1"/>
        <v>838208.01</v>
      </c>
      <c r="J67" s="17">
        <v>55055.51</v>
      </c>
      <c r="K67" s="17">
        <v>42482.15</v>
      </c>
      <c r="L67" s="17">
        <v>3119.05</v>
      </c>
      <c r="M67" s="17">
        <f t="shared" si="2"/>
        <v>45601.200000000004</v>
      </c>
      <c r="N67" s="17">
        <v>39390.639999999999</v>
      </c>
      <c r="O67" s="17">
        <v>80042.2</v>
      </c>
      <c r="P67" s="17">
        <f t="shared" si="3"/>
        <v>119432.84</v>
      </c>
      <c r="Q67" s="17">
        <v>40865.879999999997</v>
      </c>
      <c r="R67" s="17">
        <v>14.8</v>
      </c>
      <c r="S67" s="17">
        <v>54614.51</v>
      </c>
      <c r="T67" s="17">
        <f t="shared" si="4"/>
        <v>54629.310000000005</v>
      </c>
      <c r="U67" s="17">
        <v>10083.11</v>
      </c>
      <c r="V67" s="17">
        <v>0</v>
      </c>
      <c r="W67" s="17">
        <v>3449.01</v>
      </c>
      <c r="X67" s="17">
        <v>0</v>
      </c>
      <c r="Y67" s="19">
        <f t="shared" si="5"/>
        <v>6358190.6333333328</v>
      </c>
      <c r="AA67" s="17">
        <v>0</v>
      </c>
      <c r="AB67" s="17">
        <v>0</v>
      </c>
      <c r="AC67" s="17">
        <v>0</v>
      </c>
      <c r="AD67" s="17">
        <v>-125324.65</v>
      </c>
      <c r="AE67" s="17">
        <v>19282.45</v>
      </c>
      <c r="AF67" s="19">
        <f t="shared" si="6"/>
        <v>-106042.2</v>
      </c>
      <c r="AG67" s="21"/>
    </row>
    <row r="68" spans="1:33" s="20" customFormat="1" ht="12.75" x14ac:dyDescent="0.3">
      <c r="A68" s="15">
        <v>62</v>
      </c>
      <c r="B68" s="22" t="s">
        <v>90</v>
      </c>
      <c r="C68" s="18">
        <v>2368470.98</v>
      </c>
      <c r="D68" s="17">
        <v>0</v>
      </c>
      <c r="E68" s="17">
        <v>-303428.87333333335</v>
      </c>
      <c r="F68" s="18">
        <f t="shared" si="0"/>
        <v>2065042.1066666667</v>
      </c>
      <c r="G68" s="17">
        <v>369011.51</v>
      </c>
      <c r="H68" s="17">
        <v>-82611.490000000005</v>
      </c>
      <c r="I68" s="17">
        <f t="shared" si="1"/>
        <v>286400.02</v>
      </c>
      <c r="J68" s="17">
        <v>17676.34</v>
      </c>
      <c r="K68" s="17">
        <v>13639.49</v>
      </c>
      <c r="L68" s="17">
        <v>1001.41</v>
      </c>
      <c r="M68" s="17">
        <f t="shared" si="2"/>
        <v>14640.9</v>
      </c>
      <c r="N68" s="17">
        <v>12214.83</v>
      </c>
      <c r="O68" s="17">
        <v>24820.66</v>
      </c>
      <c r="P68" s="17">
        <f t="shared" si="3"/>
        <v>37035.49</v>
      </c>
      <c r="Q68" s="17">
        <v>7804.9</v>
      </c>
      <c r="R68" s="17">
        <v>2.83</v>
      </c>
      <c r="S68" s="17">
        <v>10430.719999999999</v>
      </c>
      <c r="T68" s="17">
        <f t="shared" si="4"/>
        <v>10433.549999999999</v>
      </c>
      <c r="U68" s="17">
        <v>3237.32</v>
      </c>
      <c r="V68" s="17">
        <v>86299.75</v>
      </c>
      <c r="W68" s="17">
        <v>1107.3499999999999</v>
      </c>
      <c r="X68" s="17">
        <v>0</v>
      </c>
      <c r="Y68" s="19">
        <f t="shared" si="5"/>
        <v>2529677.7266666666</v>
      </c>
      <c r="AA68" s="17">
        <v>0</v>
      </c>
      <c r="AB68" s="17">
        <v>0</v>
      </c>
      <c r="AC68" s="17">
        <v>0</v>
      </c>
      <c r="AD68" s="17">
        <v>-40237.24</v>
      </c>
      <c r="AE68" s="17">
        <v>5979.39</v>
      </c>
      <c r="AF68" s="19">
        <f t="shared" si="6"/>
        <v>-34257.85</v>
      </c>
      <c r="AG68" s="21"/>
    </row>
    <row r="69" spans="1:33" s="20" customFormat="1" ht="12.75" x14ac:dyDescent="0.3">
      <c r="A69" s="15">
        <v>63</v>
      </c>
      <c r="B69" s="22" t="s">
        <v>91</v>
      </c>
      <c r="C69" s="18">
        <v>1180964.28</v>
      </c>
      <c r="D69" s="17">
        <v>0</v>
      </c>
      <c r="E69" s="17">
        <v>-212158.58666666667</v>
      </c>
      <c r="F69" s="18">
        <f t="shared" si="0"/>
        <v>968805.69333333336</v>
      </c>
      <c r="G69" s="17">
        <v>185399.21</v>
      </c>
      <c r="H69" s="17">
        <v>-59338.63</v>
      </c>
      <c r="I69" s="17">
        <f t="shared" si="1"/>
        <v>126060.57999999999</v>
      </c>
      <c r="J69" s="17">
        <v>12359.37</v>
      </c>
      <c r="K69" s="17">
        <v>9536.7800000000007</v>
      </c>
      <c r="L69" s="17">
        <v>700.19</v>
      </c>
      <c r="M69" s="17">
        <f t="shared" si="2"/>
        <v>10236.970000000001</v>
      </c>
      <c r="N69" s="17">
        <v>1610.86</v>
      </c>
      <c r="O69" s="17">
        <v>3273.28</v>
      </c>
      <c r="P69" s="17">
        <f t="shared" si="3"/>
        <v>4884.1400000000003</v>
      </c>
      <c r="Q69" s="17">
        <v>1652.52</v>
      </c>
      <c r="R69" s="17">
        <v>0.6</v>
      </c>
      <c r="S69" s="17">
        <v>2208.48</v>
      </c>
      <c r="T69" s="17">
        <f t="shared" si="4"/>
        <v>2209.08</v>
      </c>
      <c r="U69" s="17">
        <v>2263.5500000000002</v>
      </c>
      <c r="V69" s="17">
        <v>0</v>
      </c>
      <c r="W69" s="17">
        <v>774.27</v>
      </c>
      <c r="X69" s="17">
        <v>1652</v>
      </c>
      <c r="Y69" s="19">
        <f t="shared" si="5"/>
        <v>1130898.1733333336</v>
      </c>
      <c r="AA69" s="17">
        <v>0</v>
      </c>
      <c r="AB69" s="17">
        <v>0</v>
      </c>
      <c r="AC69" s="17">
        <v>0</v>
      </c>
      <c r="AD69" s="17">
        <v>-28134.02</v>
      </c>
      <c r="AE69" s="17">
        <v>788.55</v>
      </c>
      <c r="AF69" s="19">
        <f t="shared" si="6"/>
        <v>-27345.47</v>
      </c>
      <c r="AG69" s="21"/>
    </row>
    <row r="70" spans="1:33" s="20" customFormat="1" ht="12.75" x14ac:dyDescent="0.3">
      <c r="A70" s="15">
        <v>64</v>
      </c>
      <c r="B70" s="22" t="s">
        <v>92</v>
      </c>
      <c r="C70" s="18">
        <v>3368575.8600000003</v>
      </c>
      <c r="D70" s="17">
        <v>0</v>
      </c>
      <c r="E70" s="17">
        <v>-463336.83666666667</v>
      </c>
      <c r="F70" s="18">
        <f t="shared" si="0"/>
        <v>2905239.0233333334</v>
      </c>
      <c r="G70" s="17">
        <v>591296.71</v>
      </c>
      <c r="H70" s="17">
        <v>-137562.98499999999</v>
      </c>
      <c r="I70" s="17">
        <f t="shared" si="1"/>
        <v>453733.72499999998</v>
      </c>
      <c r="J70" s="17">
        <v>26991.83</v>
      </c>
      <c r="K70" s="17">
        <v>20827.54</v>
      </c>
      <c r="L70" s="17">
        <v>1529.16</v>
      </c>
      <c r="M70" s="17">
        <f t="shared" si="2"/>
        <v>22356.7</v>
      </c>
      <c r="N70" s="17">
        <v>761808.81</v>
      </c>
      <c r="O70" s="17">
        <v>1548003.79</v>
      </c>
      <c r="P70" s="17">
        <f t="shared" si="3"/>
        <v>2309812.6</v>
      </c>
      <c r="Q70" s="17">
        <v>24783.59</v>
      </c>
      <c r="R70" s="17">
        <v>8.98</v>
      </c>
      <c r="S70" s="17">
        <v>33121.61</v>
      </c>
      <c r="T70" s="17">
        <f t="shared" si="4"/>
        <v>33130.590000000004</v>
      </c>
      <c r="U70" s="17">
        <v>4943.3999999999996</v>
      </c>
      <c r="V70" s="17">
        <v>0</v>
      </c>
      <c r="W70" s="17">
        <v>1690.93</v>
      </c>
      <c r="X70" s="17">
        <v>0</v>
      </c>
      <c r="Y70" s="19">
        <f t="shared" si="5"/>
        <v>5782682.3883333337</v>
      </c>
      <c r="AA70" s="17">
        <v>0</v>
      </c>
      <c r="AB70" s="17">
        <v>0</v>
      </c>
      <c r="AC70" s="17">
        <v>0</v>
      </c>
      <c r="AD70" s="17">
        <v>-61442.39</v>
      </c>
      <c r="AE70" s="17">
        <v>372919.66</v>
      </c>
      <c r="AF70" s="19">
        <f t="shared" si="6"/>
        <v>311477.26999999996</v>
      </c>
      <c r="AG70" s="21"/>
    </row>
    <row r="71" spans="1:33" s="20" customFormat="1" ht="12.75" x14ac:dyDescent="0.3">
      <c r="A71" s="15">
        <v>65</v>
      </c>
      <c r="B71" s="22" t="s">
        <v>93</v>
      </c>
      <c r="C71" s="18">
        <v>10667123.029999999</v>
      </c>
      <c r="D71" s="17">
        <v>0</v>
      </c>
      <c r="E71" s="17">
        <v>-1517003.8266666669</v>
      </c>
      <c r="F71" s="18">
        <f t="shared" si="0"/>
        <v>9150119.2033333331</v>
      </c>
      <c r="G71" s="17">
        <v>3614453.7</v>
      </c>
      <c r="H71" s="17">
        <v>-1653502.4650000001</v>
      </c>
      <c r="I71" s="17">
        <f t="shared" si="1"/>
        <v>1960951.2350000001</v>
      </c>
      <c r="J71" s="17">
        <v>88373.54</v>
      </c>
      <c r="K71" s="17">
        <v>68191.13</v>
      </c>
      <c r="L71" s="17">
        <v>5006.6000000000004</v>
      </c>
      <c r="M71" s="17">
        <f t="shared" si="2"/>
        <v>73197.73000000001</v>
      </c>
      <c r="N71" s="17">
        <v>53492.43</v>
      </c>
      <c r="O71" s="17">
        <v>108697.21</v>
      </c>
      <c r="P71" s="17">
        <f t="shared" si="3"/>
        <v>162189.64000000001</v>
      </c>
      <c r="Q71" s="17">
        <v>55536.160000000003</v>
      </c>
      <c r="R71" s="17">
        <v>20.12</v>
      </c>
      <c r="S71" s="17">
        <v>74220.36</v>
      </c>
      <c r="T71" s="17">
        <f t="shared" si="4"/>
        <v>74240.479999999996</v>
      </c>
      <c r="U71" s="17">
        <v>16185.11</v>
      </c>
      <c r="V71" s="17">
        <v>0</v>
      </c>
      <c r="W71" s="17">
        <v>5536.25</v>
      </c>
      <c r="X71" s="17">
        <v>35712</v>
      </c>
      <c r="Y71" s="19">
        <f t="shared" si="5"/>
        <v>11622041.348333333</v>
      </c>
      <c r="AA71" s="17">
        <v>0</v>
      </c>
      <c r="AB71" s="17">
        <v>0</v>
      </c>
      <c r="AC71" s="17">
        <v>0</v>
      </c>
      <c r="AD71" s="17">
        <v>-201167.55</v>
      </c>
      <c r="AE71" s="17">
        <v>26185.55</v>
      </c>
      <c r="AF71" s="19">
        <f t="shared" si="6"/>
        <v>-174982</v>
      </c>
      <c r="AG71" s="21"/>
    </row>
    <row r="72" spans="1:33" s="20" customFormat="1" ht="12.75" x14ac:dyDescent="0.3">
      <c r="A72" s="15">
        <v>66</v>
      </c>
      <c r="B72" s="22" t="s">
        <v>94</v>
      </c>
      <c r="C72" s="18">
        <v>2048061.4500000002</v>
      </c>
      <c r="D72" s="17">
        <v>0</v>
      </c>
      <c r="E72" s="17">
        <v>-319799.79666666669</v>
      </c>
      <c r="F72" s="18">
        <f t="shared" ref="F72:F131" si="7">C72+D72+E72</f>
        <v>1728261.6533333336</v>
      </c>
      <c r="G72" s="17">
        <v>375438.64</v>
      </c>
      <c r="H72" s="17">
        <v>-100275.3</v>
      </c>
      <c r="I72" s="17">
        <f t="shared" ref="I72:I131" si="8">G72+H72</f>
        <v>275163.34000000003</v>
      </c>
      <c r="J72" s="17">
        <v>18630.04</v>
      </c>
      <c r="K72" s="17">
        <v>14375.38</v>
      </c>
      <c r="L72" s="17">
        <v>1055.44</v>
      </c>
      <c r="M72" s="17">
        <f t="shared" ref="M72:M131" si="9">K72+L72</f>
        <v>15430.82</v>
      </c>
      <c r="N72" s="17">
        <v>274193.78999999998</v>
      </c>
      <c r="O72" s="17">
        <v>557164.76</v>
      </c>
      <c r="P72" s="17">
        <f t="shared" ref="P72:P131" si="10">N72+O72</f>
        <v>831358.55</v>
      </c>
      <c r="Q72" s="17">
        <v>11581.89</v>
      </c>
      <c r="R72" s="17">
        <v>4.2</v>
      </c>
      <c r="S72" s="17">
        <v>15478.42</v>
      </c>
      <c r="T72" s="17">
        <f t="shared" ref="T72:T131" si="11">R72+S72</f>
        <v>15482.62</v>
      </c>
      <c r="U72" s="17">
        <v>3411.99</v>
      </c>
      <c r="V72" s="17">
        <v>0</v>
      </c>
      <c r="W72" s="17">
        <v>1167.0999999999999</v>
      </c>
      <c r="X72" s="17">
        <v>0</v>
      </c>
      <c r="Y72" s="19">
        <f t="shared" ref="Y72:Y131" si="12">F72+I72+J72+M72+P72+Q72+T72+U72+V72+W72+X72</f>
        <v>2900488.0033333343</v>
      </c>
      <c r="AA72" s="17">
        <v>0</v>
      </c>
      <c r="AB72" s="17">
        <v>0</v>
      </c>
      <c r="AC72" s="17">
        <v>0</v>
      </c>
      <c r="AD72" s="17">
        <v>-42408.160000000003</v>
      </c>
      <c r="AE72" s="17">
        <v>134222.99</v>
      </c>
      <c r="AF72" s="19">
        <f t="shared" ref="AF72:AF131" si="13">AD72+AE72</f>
        <v>91814.829999999987</v>
      </c>
      <c r="AG72" s="21"/>
    </row>
    <row r="73" spans="1:33" s="20" customFormat="1" ht="12.75" x14ac:dyDescent="0.3">
      <c r="A73" s="15">
        <v>67</v>
      </c>
      <c r="B73" s="22" t="s">
        <v>95</v>
      </c>
      <c r="C73" s="18">
        <v>1815445.8900000001</v>
      </c>
      <c r="D73" s="17">
        <v>0</v>
      </c>
      <c r="E73" s="17">
        <v>-231975.72</v>
      </c>
      <c r="F73" s="18">
        <f t="shared" si="7"/>
        <v>1583470.1700000002</v>
      </c>
      <c r="G73" s="17">
        <v>306521.63</v>
      </c>
      <c r="H73" s="17">
        <v>-58313.705000000002</v>
      </c>
      <c r="I73" s="17">
        <f t="shared" si="8"/>
        <v>248207.92499999999</v>
      </c>
      <c r="J73" s="17">
        <v>13513.82</v>
      </c>
      <c r="K73" s="17">
        <v>10427.59</v>
      </c>
      <c r="L73" s="17">
        <v>765.6</v>
      </c>
      <c r="M73" s="17">
        <f t="shared" si="9"/>
        <v>11193.19</v>
      </c>
      <c r="N73" s="17">
        <v>62439</v>
      </c>
      <c r="O73" s="17">
        <v>126876.74</v>
      </c>
      <c r="P73" s="17">
        <f t="shared" si="10"/>
        <v>189315.74</v>
      </c>
      <c r="Q73" s="17">
        <v>5245.91</v>
      </c>
      <c r="R73" s="17">
        <v>1.9</v>
      </c>
      <c r="S73" s="17">
        <v>7010.81</v>
      </c>
      <c r="T73" s="17">
        <f t="shared" si="11"/>
        <v>7012.71</v>
      </c>
      <c r="U73" s="17">
        <v>2474.98</v>
      </c>
      <c r="V73" s="17">
        <v>0</v>
      </c>
      <c r="W73" s="17">
        <v>846.59</v>
      </c>
      <c r="X73" s="17">
        <v>37679</v>
      </c>
      <c r="Y73" s="19">
        <f t="shared" si="12"/>
        <v>2098960.0350000001</v>
      </c>
      <c r="AA73" s="17">
        <v>0</v>
      </c>
      <c r="AB73" s="17">
        <v>0</v>
      </c>
      <c r="AC73" s="17">
        <v>0</v>
      </c>
      <c r="AD73" s="17">
        <v>-30761.94</v>
      </c>
      <c r="AE73" s="17">
        <v>30565.06</v>
      </c>
      <c r="AF73" s="19">
        <f t="shared" si="13"/>
        <v>-196.87999999999738</v>
      </c>
      <c r="AG73" s="21"/>
    </row>
    <row r="74" spans="1:33" s="20" customFormat="1" ht="12.75" x14ac:dyDescent="0.3">
      <c r="A74" s="15">
        <v>68</v>
      </c>
      <c r="B74" s="22" t="s">
        <v>96</v>
      </c>
      <c r="C74" s="18">
        <v>3932454.21</v>
      </c>
      <c r="D74" s="17">
        <v>0</v>
      </c>
      <c r="E74" s="17">
        <v>-504959.50666666665</v>
      </c>
      <c r="F74" s="18">
        <f t="shared" si="7"/>
        <v>3427494.7033333331</v>
      </c>
      <c r="G74" s="17">
        <v>1550020.21</v>
      </c>
      <c r="H74" s="17">
        <v>-746789.27500000002</v>
      </c>
      <c r="I74" s="17">
        <f t="shared" si="8"/>
        <v>803230.93499999994</v>
      </c>
      <c r="J74" s="17">
        <v>29416.58</v>
      </c>
      <c r="K74" s="17">
        <v>22698.53</v>
      </c>
      <c r="L74" s="17">
        <v>1666.53</v>
      </c>
      <c r="M74" s="17">
        <f t="shared" si="9"/>
        <v>24365.059999999998</v>
      </c>
      <c r="N74" s="17">
        <v>12909.12</v>
      </c>
      <c r="O74" s="17">
        <v>26231.48</v>
      </c>
      <c r="P74" s="17">
        <f t="shared" si="10"/>
        <v>39140.6</v>
      </c>
      <c r="Q74" s="17">
        <v>13301.57</v>
      </c>
      <c r="R74" s="17">
        <v>4.82</v>
      </c>
      <c r="S74" s="17">
        <v>17776.66</v>
      </c>
      <c r="T74" s="17">
        <f t="shared" si="11"/>
        <v>17781.48</v>
      </c>
      <c r="U74" s="17">
        <v>5387.48</v>
      </c>
      <c r="V74" s="17">
        <v>149147.32</v>
      </c>
      <c r="W74" s="17">
        <v>1842.83</v>
      </c>
      <c r="X74" s="17">
        <v>0</v>
      </c>
      <c r="Y74" s="19">
        <f t="shared" si="12"/>
        <v>4511108.5583333336</v>
      </c>
      <c r="AA74" s="17">
        <v>0</v>
      </c>
      <c r="AB74" s="17">
        <v>0</v>
      </c>
      <c r="AC74" s="17">
        <v>0</v>
      </c>
      <c r="AD74" s="17">
        <v>-66961.899999999994</v>
      </c>
      <c r="AE74" s="17">
        <v>6319.26</v>
      </c>
      <c r="AF74" s="19">
        <f t="shared" si="13"/>
        <v>-60642.639999999992</v>
      </c>
      <c r="AG74" s="21"/>
    </row>
    <row r="75" spans="1:33" s="20" customFormat="1" ht="12.75" x14ac:dyDescent="0.3">
      <c r="A75" s="15">
        <v>69</v>
      </c>
      <c r="B75" s="22" t="s">
        <v>97</v>
      </c>
      <c r="C75" s="18">
        <v>4474386.82</v>
      </c>
      <c r="D75" s="17">
        <v>0</v>
      </c>
      <c r="E75" s="17">
        <v>-552117.05666666664</v>
      </c>
      <c r="F75" s="18">
        <f t="shared" si="7"/>
        <v>3922269.7633333337</v>
      </c>
      <c r="G75" s="17">
        <v>798902.06</v>
      </c>
      <c r="H75" s="17">
        <v>-152664.95499999999</v>
      </c>
      <c r="I75" s="17">
        <f t="shared" si="8"/>
        <v>646237.1050000001</v>
      </c>
      <c r="J75" s="17">
        <v>32163.75</v>
      </c>
      <c r="K75" s="17">
        <v>24818.32</v>
      </c>
      <c r="L75" s="17">
        <v>1822.17</v>
      </c>
      <c r="M75" s="17">
        <f t="shared" si="9"/>
        <v>26640.489999999998</v>
      </c>
      <c r="N75" s="17">
        <v>33703.21</v>
      </c>
      <c r="O75" s="17">
        <v>68485.289999999994</v>
      </c>
      <c r="P75" s="17">
        <f t="shared" si="10"/>
        <v>102188.5</v>
      </c>
      <c r="Q75" s="17">
        <v>21557.17</v>
      </c>
      <c r="R75" s="17">
        <v>7.81</v>
      </c>
      <c r="S75" s="17">
        <v>28809.72</v>
      </c>
      <c r="T75" s="17">
        <f t="shared" si="11"/>
        <v>28817.530000000002</v>
      </c>
      <c r="U75" s="17">
        <v>5890.61</v>
      </c>
      <c r="V75" s="17">
        <v>0</v>
      </c>
      <c r="W75" s="17">
        <v>2014.93</v>
      </c>
      <c r="X75" s="17">
        <v>0</v>
      </c>
      <c r="Y75" s="19">
        <f t="shared" si="12"/>
        <v>4787779.8483333346</v>
      </c>
      <c r="AA75" s="17">
        <v>0</v>
      </c>
      <c r="AB75" s="17">
        <v>0</v>
      </c>
      <c r="AC75" s="17">
        <v>0</v>
      </c>
      <c r="AD75" s="17">
        <v>-73215.399999999994</v>
      </c>
      <c r="AE75" s="17">
        <v>16498.349999999999</v>
      </c>
      <c r="AF75" s="19">
        <f t="shared" si="13"/>
        <v>-56717.049999999996</v>
      </c>
      <c r="AG75" s="21"/>
    </row>
    <row r="76" spans="1:33" s="20" customFormat="1" ht="12.75" x14ac:dyDescent="0.3">
      <c r="A76" s="15">
        <v>70</v>
      </c>
      <c r="B76" s="22" t="s">
        <v>98</v>
      </c>
      <c r="C76" s="18">
        <v>1706626.5899999999</v>
      </c>
      <c r="D76" s="17">
        <v>0</v>
      </c>
      <c r="E76" s="17">
        <v>-191475.35</v>
      </c>
      <c r="F76" s="18">
        <f t="shared" si="7"/>
        <v>1515151.2399999998</v>
      </c>
      <c r="G76" s="17">
        <v>193412.55</v>
      </c>
      <c r="H76" s="17">
        <v>-37409.129999999997</v>
      </c>
      <c r="I76" s="17">
        <f t="shared" si="8"/>
        <v>156003.41999999998</v>
      </c>
      <c r="J76" s="17">
        <v>11154.46</v>
      </c>
      <c r="K76" s="17">
        <v>8607.0499999999993</v>
      </c>
      <c r="L76" s="17">
        <v>631.92999999999995</v>
      </c>
      <c r="M76" s="17">
        <f t="shared" si="9"/>
        <v>9238.98</v>
      </c>
      <c r="N76" s="17">
        <v>4959.57</v>
      </c>
      <c r="O76" s="17">
        <v>10077.9</v>
      </c>
      <c r="P76" s="17">
        <f t="shared" si="10"/>
        <v>15037.47</v>
      </c>
      <c r="Q76" s="17">
        <v>5138.9799999999996</v>
      </c>
      <c r="R76" s="17">
        <v>1.86</v>
      </c>
      <c r="S76" s="17">
        <v>6867.9</v>
      </c>
      <c r="T76" s="17">
        <f t="shared" si="11"/>
        <v>6869.7599999999993</v>
      </c>
      <c r="U76" s="17">
        <v>2042.88</v>
      </c>
      <c r="V76" s="17">
        <v>0</v>
      </c>
      <c r="W76" s="17">
        <v>698.78</v>
      </c>
      <c r="X76" s="17">
        <v>0</v>
      </c>
      <c r="Y76" s="19">
        <f t="shared" si="12"/>
        <v>1721335.9699999995</v>
      </c>
      <c r="AA76" s="17">
        <v>0</v>
      </c>
      <c r="AB76" s="17">
        <v>0</v>
      </c>
      <c r="AC76" s="17">
        <v>0</v>
      </c>
      <c r="AD76" s="17">
        <v>-25391.25</v>
      </c>
      <c r="AE76" s="17">
        <v>2427.8000000000002</v>
      </c>
      <c r="AF76" s="19">
        <f t="shared" si="13"/>
        <v>-22963.45</v>
      </c>
      <c r="AG76" s="21"/>
    </row>
    <row r="77" spans="1:33" s="20" customFormat="1" ht="12.75" x14ac:dyDescent="0.3">
      <c r="A77" s="15">
        <v>71</v>
      </c>
      <c r="B77" s="22" t="s">
        <v>99</v>
      </c>
      <c r="C77" s="18">
        <v>3598013.94</v>
      </c>
      <c r="D77" s="17">
        <v>0</v>
      </c>
      <c r="E77" s="17">
        <v>-422491.17</v>
      </c>
      <c r="F77" s="18">
        <f t="shared" si="7"/>
        <v>3175522.77</v>
      </c>
      <c r="G77" s="17">
        <v>528680.09</v>
      </c>
      <c r="H77" s="17">
        <v>-109814.59</v>
      </c>
      <c r="I77" s="17">
        <f t="shared" si="8"/>
        <v>418865.5</v>
      </c>
      <c r="J77" s="17">
        <v>24612.36</v>
      </c>
      <c r="K77" s="17">
        <v>18991.48</v>
      </c>
      <c r="L77" s="17">
        <v>1394.36</v>
      </c>
      <c r="M77" s="17">
        <f t="shared" si="9"/>
        <v>20385.84</v>
      </c>
      <c r="N77" s="17">
        <v>19953.41</v>
      </c>
      <c r="O77" s="17">
        <v>40545.56</v>
      </c>
      <c r="P77" s="17">
        <f t="shared" si="10"/>
        <v>60498.97</v>
      </c>
      <c r="Q77" s="17">
        <v>12761.53</v>
      </c>
      <c r="R77" s="17">
        <v>4.62</v>
      </c>
      <c r="S77" s="17">
        <v>17054.93</v>
      </c>
      <c r="T77" s="17">
        <f t="shared" si="11"/>
        <v>17059.55</v>
      </c>
      <c r="U77" s="17">
        <v>4507.6099999999997</v>
      </c>
      <c r="V77" s="17">
        <v>0</v>
      </c>
      <c r="W77" s="17">
        <v>1541.87</v>
      </c>
      <c r="X77" s="17">
        <v>0</v>
      </c>
      <c r="Y77" s="19">
        <f t="shared" si="12"/>
        <v>3735755.9999999995</v>
      </c>
      <c r="AA77" s="17">
        <v>0</v>
      </c>
      <c r="AB77" s="17">
        <v>0</v>
      </c>
      <c r="AC77" s="17">
        <v>0</v>
      </c>
      <c r="AD77" s="17">
        <v>-56025.91</v>
      </c>
      <c r="AE77" s="17">
        <v>9767.57</v>
      </c>
      <c r="AF77" s="19">
        <f t="shared" si="13"/>
        <v>-46258.340000000004</v>
      </c>
      <c r="AG77" s="21"/>
    </row>
    <row r="78" spans="1:33" s="20" customFormat="1" ht="12.75" x14ac:dyDescent="0.3">
      <c r="A78" s="15">
        <v>72</v>
      </c>
      <c r="B78" s="22" t="s">
        <v>100</v>
      </c>
      <c r="C78" s="18">
        <v>2167085.0499999998</v>
      </c>
      <c r="D78" s="17">
        <v>0</v>
      </c>
      <c r="E78" s="17">
        <v>-349952.22333333333</v>
      </c>
      <c r="F78" s="18">
        <f t="shared" si="7"/>
        <v>1817132.8266666664</v>
      </c>
      <c r="G78" s="17">
        <v>537207.67000000004</v>
      </c>
      <c r="H78" s="17">
        <v>-155883.66500000001</v>
      </c>
      <c r="I78" s="17">
        <f t="shared" si="8"/>
        <v>381324.005</v>
      </c>
      <c r="J78" s="17">
        <v>20386.580000000002</v>
      </c>
      <c r="K78" s="17">
        <v>15730.77</v>
      </c>
      <c r="L78" s="17">
        <v>1154.96</v>
      </c>
      <c r="M78" s="17">
        <f t="shared" si="9"/>
        <v>16885.73</v>
      </c>
      <c r="N78" s="17">
        <v>148906.65</v>
      </c>
      <c r="O78" s="17">
        <v>302579.94</v>
      </c>
      <c r="P78" s="17">
        <f t="shared" si="10"/>
        <v>451486.58999999997</v>
      </c>
      <c r="Q78" s="17">
        <v>12622.2</v>
      </c>
      <c r="R78" s="17">
        <v>4.57</v>
      </c>
      <c r="S78" s="17">
        <v>16868.73</v>
      </c>
      <c r="T78" s="17">
        <f t="shared" si="11"/>
        <v>16873.3</v>
      </c>
      <c r="U78" s="17">
        <v>3733.69</v>
      </c>
      <c r="V78" s="17">
        <v>0</v>
      </c>
      <c r="W78" s="17">
        <v>1277.1400000000001</v>
      </c>
      <c r="X78" s="17">
        <v>0</v>
      </c>
      <c r="Y78" s="19">
        <f t="shared" si="12"/>
        <v>2721722.0616666665</v>
      </c>
      <c r="AA78" s="17">
        <v>0</v>
      </c>
      <c r="AB78" s="17">
        <v>0</v>
      </c>
      <c r="AC78" s="17">
        <v>0</v>
      </c>
      <c r="AD78" s="17">
        <v>-46406.63</v>
      </c>
      <c r="AE78" s="17">
        <v>72892.59</v>
      </c>
      <c r="AF78" s="19">
        <f t="shared" si="13"/>
        <v>26485.96</v>
      </c>
      <c r="AG78" s="21"/>
    </row>
    <row r="79" spans="1:33" s="20" customFormat="1" ht="12.75" x14ac:dyDescent="0.3">
      <c r="A79" s="15">
        <v>73</v>
      </c>
      <c r="B79" s="22" t="s">
        <v>101</v>
      </c>
      <c r="C79" s="18">
        <v>1531636.6400000001</v>
      </c>
      <c r="D79" s="17">
        <v>0</v>
      </c>
      <c r="E79" s="17">
        <v>-235965.12666666668</v>
      </c>
      <c r="F79" s="18">
        <f t="shared" si="7"/>
        <v>1295671.5133333334</v>
      </c>
      <c r="G79" s="17">
        <v>196320.19</v>
      </c>
      <c r="H79" s="17">
        <v>-59789.98</v>
      </c>
      <c r="I79" s="17">
        <f t="shared" si="8"/>
        <v>136530.21</v>
      </c>
      <c r="J79" s="17">
        <v>13746.22</v>
      </c>
      <c r="K79" s="17">
        <v>10606.91</v>
      </c>
      <c r="L79" s="17">
        <v>778.76</v>
      </c>
      <c r="M79" s="17">
        <f t="shared" si="9"/>
        <v>11385.67</v>
      </c>
      <c r="N79" s="17">
        <v>7196.51</v>
      </c>
      <c r="O79" s="17">
        <v>14623.39</v>
      </c>
      <c r="P79" s="17">
        <f t="shared" si="10"/>
        <v>21819.9</v>
      </c>
      <c r="Q79" s="17">
        <v>4596.92</v>
      </c>
      <c r="R79" s="17">
        <v>1.67</v>
      </c>
      <c r="S79" s="17">
        <v>6143.47</v>
      </c>
      <c r="T79" s="17">
        <f t="shared" si="11"/>
        <v>6145.14</v>
      </c>
      <c r="U79" s="17">
        <v>2517.54</v>
      </c>
      <c r="V79" s="17">
        <v>0</v>
      </c>
      <c r="W79" s="17">
        <v>861.15</v>
      </c>
      <c r="X79" s="17">
        <v>0</v>
      </c>
      <c r="Y79" s="19">
        <f t="shared" si="12"/>
        <v>1493274.263333333</v>
      </c>
      <c r="AA79" s="17">
        <v>0</v>
      </c>
      <c r="AB79" s="17">
        <v>0</v>
      </c>
      <c r="AC79" s="17">
        <v>0</v>
      </c>
      <c r="AD79" s="17">
        <v>-31290.97</v>
      </c>
      <c r="AE79" s="17">
        <v>3522.83</v>
      </c>
      <c r="AF79" s="19">
        <f t="shared" si="13"/>
        <v>-27768.14</v>
      </c>
      <c r="AG79" s="21"/>
    </row>
    <row r="80" spans="1:33" s="20" customFormat="1" ht="12.75" x14ac:dyDescent="0.3">
      <c r="A80" s="15">
        <v>74</v>
      </c>
      <c r="B80" s="22" t="s">
        <v>102</v>
      </c>
      <c r="C80" s="18">
        <v>4818233.92</v>
      </c>
      <c r="D80" s="17">
        <v>0</v>
      </c>
      <c r="E80" s="17">
        <v>-662718.99333333329</v>
      </c>
      <c r="F80" s="18">
        <f t="shared" si="7"/>
        <v>4155514.9266666668</v>
      </c>
      <c r="G80" s="17">
        <v>706393.67</v>
      </c>
      <c r="H80" s="17">
        <v>-190569.45</v>
      </c>
      <c r="I80" s="17">
        <f t="shared" si="8"/>
        <v>515824.22000000003</v>
      </c>
      <c r="J80" s="17">
        <v>38606.9</v>
      </c>
      <c r="K80" s="17">
        <v>29790.01</v>
      </c>
      <c r="L80" s="17">
        <v>2187.19</v>
      </c>
      <c r="M80" s="17">
        <f t="shared" si="9"/>
        <v>31977.199999999997</v>
      </c>
      <c r="N80" s="17">
        <v>18130.36</v>
      </c>
      <c r="O80" s="17">
        <v>36841.089999999997</v>
      </c>
      <c r="P80" s="17">
        <f t="shared" si="10"/>
        <v>54971.45</v>
      </c>
      <c r="Q80" s="17">
        <v>18395.53</v>
      </c>
      <c r="R80" s="17">
        <v>6.66</v>
      </c>
      <c r="S80" s="17">
        <v>24584.39</v>
      </c>
      <c r="T80" s="17">
        <f t="shared" si="11"/>
        <v>24591.05</v>
      </c>
      <c r="U80" s="17">
        <v>7070.64</v>
      </c>
      <c r="V80" s="17">
        <v>209471.63</v>
      </c>
      <c r="W80" s="17">
        <v>2418.5700000000002</v>
      </c>
      <c r="X80" s="17">
        <v>0</v>
      </c>
      <c r="Y80" s="19">
        <f t="shared" si="12"/>
        <v>5058842.1166666672</v>
      </c>
      <c r="AA80" s="17">
        <v>0</v>
      </c>
      <c r="AB80" s="17">
        <v>0</v>
      </c>
      <c r="AC80" s="17">
        <v>0</v>
      </c>
      <c r="AD80" s="17">
        <v>-87882.15</v>
      </c>
      <c r="AE80" s="17">
        <v>8875.15</v>
      </c>
      <c r="AF80" s="19">
        <f t="shared" si="13"/>
        <v>-79007</v>
      </c>
      <c r="AG80" s="21"/>
    </row>
    <row r="81" spans="1:34" s="20" customFormat="1" ht="12.75" x14ac:dyDescent="0.3">
      <c r="A81" s="15">
        <v>75</v>
      </c>
      <c r="B81" s="22" t="s">
        <v>103</v>
      </c>
      <c r="C81" s="18">
        <v>2638717.9699999997</v>
      </c>
      <c r="D81" s="17">
        <v>0</v>
      </c>
      <c r="E81" s="17">
        <v>-387083.95333333337</v>
      </c>
      <c r="F81" s="18">
        <f t="shared" si="7"/>
        <v>2251634.0166666666</v>
      </c>
      <c r="G81" s="17">
        <v>365865.92</v>
      </c>
      <c r="H81" s="17">
        <v>-98494.445000000007</v>
      </c>
      <c r="I81" s="17">
        <f t="shared" si="8"/>
        <v>267371.47499999998</v>
      </c>
      <c r="J81" s="17">
        <v>22549.7</v>
      </c>
      <c r="K81" s="17">
        <v>17399.88</v>
      </c>
      <c r="L81" s="17">
        <v>1277.5</v>
      </c>
      <c r="M81" s="17">
        <f t="shared" si="9"/>
        <v>18677.38</v>
      </c>
      <c r="N81" s="17">
        <v>137570.35999999999</v>
      </c>
      <c r="O81" s="17">
        <v>279544.46999999997</v>
      </c>
      <c r="P81" s="17">
        <f t="shared" si="10"/>
        <v>417114.82999999996</v>
      </c>
      <c r="Q81" s="17">
        <v>12304.04</v>
      </c>
      <c r="R81" s="17">
        <v>4.46</v>
      </c>
      <c r="S81" s="17">
        <v>16443.53</v>
      </c>
      <c r="T81" s="17">
        <f t="shared" si="11"/>
        <v>16447.989999999998</v>
      </c>
      <c r="U81" s="17">
        <v>4129.8500000000004</v>
      </c>
      <c r="V81" s="17">
        <v>0</v>
      </c>
      <c r="W81" s="17">
        <v>1412.65</v>
      </c>
      <c r="X81" s="17">
        <v>0</v>
      </c>
      <c r="Y81" s="19">
        <f t="shared" si="12"/>
        <v>3011641.9316666671</v>
      </c>
      <c r="AA81" s="17">
        <v>0</v>
      </c>
      <c r="AB81" s="17">
        <v>0</v>
      </c>
      <c r="AC81" s="17">
        <v>0</v>
      </c>
      <c r="AD81" s="17">
        <v>-51330.61</v>
      </c>
      <c r="AE81" s="17">
        <v>67343.259999999995</v>
      </c>
      <c r="AF81" s="19">
        <f t="shared" si="13"/>
        <v>16012.649999999994</v>
      </c>
      <c r="AG81" s="21"/>
    </row>
    <row r="82" spans="1:34" s="20" customFormat="1" ht="12.75" x14ac:dyDescent="0.3">
      <c r="A82" s="15">
        <v>76</v>
      </c>
      <c r="B82" s="22" t="s">
        <v>104</v>
      </c>
      <c r="C82" s="18">
        <v>2445801.2599999998</v>
      </c>
      <c r="D82" s="17">
        <v>0</v>
      </c>
      <c r="E82" s="17">
        <v>-342738.09</v>
      </c>
      <c r="F82" s="18">
        <f t="shared" si="7"/>
        <v>2103063.17</v>
      </c>
      <c r="G82" s="17">
        <v>522206.44</v>
      </c>
      <c r="H82" s="17">
        <v>-123331.255</v>
      </c>
      <c r="I82" s="17">
        <f t="shared" si="8"/>
        <v>398875.185</v>
      </c>
      <c r="J82" s="17">
        <v>19966.32</v>
      </c>
      <c r="K82" s="17">
        <v>15406.49</v>
      </c>
      <c r="L82" s="17">
        <v>1131.1500000000001</v>
      </c>
      <c r="M82" s="17">
        <f t="shared" si="9"/>
        <v>16537.64</v>
      </c>
      <c r="N82" s="17">
        <v>178978.65</v>
      </c>
      <c r="O82" s="17">
        <v>363686.56</v>
      </c>
      <c r="P82" s="17">
        <f t="shared" si="10"/>
        <v>542665.21</v>
      </c>
      <c r="Q82" s="17">
        <v>12845.15</v>
      </c>
      <c r="R82" s="17">
        <v>4.6500000000000004</v>
      </c>
      <c r="S82" s="17">
        <v>17166.689999999999</v>
      </c>
      <c r="T82" s="17">
        <f t="shared" si="11"/>
        <v>17171.34</v>
      </c>
      <c r="U82" s="17">
        <v>3656.72</v>
      </c>
      <c r="V82" s="17">
        <v>0</v>
      </c>
      <c r="W82" s="17">
        <v>1250.81</v>
      </c>
      <c r="X82" s="17">
        <v>0</v>
      </c>
      <c r="Y82" s="19">
        <f t="shared" si="12"/>
        <v>3116031.5449999999</v>
      </c>
      <c r="AA82" s="17">
        <v>0</v>
      </c>
      <c r="AB82" s="17">
        <v>0</v>
      </c>
      <c r="AC82" s="17">
        <v>0</v>
      </c>
      <c r="AD82" s="17">
        <v>-45449.97</v>
      </c>
      <c r="AE82" s="17">
        <v>87613.4</v>
      </c>
      <c r="AF82" s="19">
        <f t="shared" si="13"/>
        <v>42163.429999999993</v>
      </c>
      <c r="AG82" s="21"/>
    </row>
    <row r="83" spans="1:34" s="20" customFormat="1" ht="12.75" x14ac:dyDescent="0.3">
      <c r="A83" s="15">
        <v>77</v>
      </c>
      <c r="B83" s="22" t="s">
        <v>105</v>
      </c>
      <c r="C83" s="18">
        <v>4361972.4000000004</v>
      </c>
      <c r="D83" s="17">
        <v>0</v>
      </c>
      <c r="E83" s="17">
        <v>-551908.51666666672</v>
      </c>
      <c r="F83" s="18">
        <f t="shared" si="7"/>
        <v>3810063.8833333338</v>
      </c>
      <c r="G83" s="17">
        <v>740463.73</v>
      </c>
      <c r="H83" s="17">
        <v>-162764</v>
      </c>
      <c r="I83" s="17">
        <f t="shared" si="8"/>
        <v>577699.73</v>
      </c>
      <c r="J83" s="17">
        <v>32151.599999999999</v>
      </c>
      <c r="K83" s="17">
        <v>24808.95</v>
      </c>
      <c r="L83" s="17">
        <v>1821.48</v>
      </c>
      <c r="M83" s="17">
        <f t="shared" si="9"/>
        <v>26630.43</v>
      </c>
      <c r="N83" s="17">
        <v>355517.26</v>
      </c>
      <c r="O83" s="17">
        <v>722414.93</v>
      </c>
      <c r="P83" s="17">
        <f t="shared" si="10"/>
        <v>1077932.19</v>
      </c>
      <c r="Q83" s="17">
        <v>27755.82</v>
      </c>
      <c r="R83" s="17">
        <v>10.050000000000001</v>
      </c>
      <c r="S83" s="17">
        <v>37093.79</v>
      </c>
      <c r="T83" s="17">
        <f t="shared" si="11"/>
        <v>37103.840000000004</v>
      </c>
      <c r="U83" s="17">
        <v>5888.38</v>
      </c>
      <c r="V83" s="17">
        <v>0</v>
      </c>
      <c r="W83" s="17">
        <v>2014.17</v>
      </c>
      <c r="X83" s="17">
        <v>0</v>
      </c>
      <c r="Y83" s="19">
        <f t="shared" si="12"/>
        <v>5597240.0433333321</v>
      </c>
      <c r="AA83" s="17">
        <v>0</v>
      </c>
      <c r="AB83" s="17">
        <v>0</v>
      </c>
      <c r="AC83" s="17">
        <v>0</v>
      </c>
      <c r="AD83" s="17">
        <v>-73187.740000000005</v>
      </c>
      <c r="AE83" s="17">
        <v>174032.35</v>
      </c>
      <c r="AF83" s="19">
        <f t="shared" si="13"/>
        <v>100844.61</v>
      </c>
      <c r="AG83" s="21"/>
    </row>
    <row r="84" spans="1:34" s="20" customFormat="1" ht="12.75" x14ac:dyDescent="0.3">
      <c r="A84" s="15">
        <v>78</v>
      </c>
      <c r="B84" s="22" t="s">
        <v>106</v>
      </c>
      <c r="C84" s="18">
        <v>20758097.439999998</v>
      </c>
      <c r="D84" s="17">
        <v>0</v>
      </c>
      <c r="E84" s="17">
        <v>-3917611.5166666671</v>
      </c>
      <c r="F84" s="18">
        <f t="shared" si="7"/>
        <v>16840485.923333332</v>
      </c>
      <c r="G84" s="17">
        <v>3333542.59</v>
      </c>
      <c r="H84" s="17">
        <v>-881028.07499999995</v>
      </c>
      <c r="I84" s="17">
        <f t="shared" si="8"/>
        <v>2452514.5149999997</v>
      </c>
      <c r="J84" s="17">
        <v>228221.69</v>
      </c>
      <c r="K84" s="17">
        <v>176101.31</v>
      </c>
      <c r="L84" s="17">
        <v>12929.39</v>
      </c>
      <c r="M84" s="17">
        <f t="shared" si="9"/>
        <v>189030.7</v>
      </c>
      <c r="N84" s="17">
        <v>87306.74</v>
      </c>
      <c r="O84" s="17">
        <v>177408.24</v>
      </c>
      <c r="P84" s="17">
        <f t="shared" si="10"/>
        <v>264714.98</v>
      </c>
      <c r="Q84" s="17">
        <v>88840.74</v>
      </c>
      <c r="R84" s="17">
        <v>32.18</v>
      </c>
      <c r="S84" s="17">
        <v>118729.69</v>
      </c>
      <c r="T84" s="17">
        <f t="shared" si="11"/>
        <v>118761.87</v>
      </c>
      <c r="U84" s="17">
        <v>41797.51</v>
      </c>
      <c r="V84" s="17">
        <v>0</v>
      </c>
      <c r="W84" s="17">
        <v>14297.19</v>
      </c>
      <c r="X84" s="17">
        <v>2398642</v>
      </c>
      <c r="Y84" s="19">
        <f t="shared" si="12"/>
        <v>22637307.118333336</v>
      </c>
      <c r="AA84" s="17">
        <v>0</v>
      </c>
      <c r="AB84" s="17">
        <v>0</v>
      </c>
      <c r="AC84" s="17">
        <v>0</v>
      </c>
      <c r="AD84" s="17">
        <v>-519508.45</v>
      </c>
      <c r="AE84" s="17">
        <v>42738.28</v>
      </c>
      <c r="AF84" s="19">
        <f t="shared" si="13"/>
        <v>-476770.17000000004</v>
      </c>
      <c r="AG84" s="21"/>
      <c r="AH84" s="21"/>
    </row>
    <row r="85" spans="1:34" s="20" customFormat="1" ht="12.75" x14ac:dyDescent="0.3">
      <c r="A85" s="15">
        <v>79</v>
      </c>
      <c r="B85" s="22" t="s">
        <v>107</v>
      </c>
      <c r="C85" s="18">
        <v>3330644.91</v>
      </c>
      <c r="D85" s="17">
        <v>0</v>
      </c>
      <c r="E85" s="17">
        <v>-493374.52333333337</v>
      </c>
      <c r="F85" s="18">
        <f t="shared" si="7"/>
        <v>2837270.3866666667</v>
      </c>
      <c r="G85" s="17">
        <v>605284.76</v>
      </c>
      <c r="H85" s="17">
        <v>-134165.41500000001</v>
      </c>
      <c r="I85" s="17">
        <f t="shared" si="8"/>
        <v>471119.34499999997</v>
      </c>
      <c r="J85" s="17">
        <v>28741.69</v>
      </c>
      <c r="K85" s="17">
        <v>22177.77</v>
      </c>
      <c r="L85" s="17">
        <v>1628.3</v>
      </c>
      <c r="M85" s="17">
        <f t="shared" si="9"/>
        <v>23806.07</v>
      </c>
      <c r="N85" s="17">
        <v>16902.5</v>
      </c>
      <c r="O85" s="17">
        <v>34346.07</v>
      </c>
      <c r="P85" s="17">
        <f t="shared" si="10"/>
        <v>51248.57</v>
      </c>
      <c r="Q85" s="17">
        <v>17485.060000000001</v>
      </c>
      <c r="R85" s="17">
        <v>6.33</v>
      </c>
      <c r="S85" s="17">
        <v>23367.599999999999</v>
      </c>
      <c r="T85" s="17">
        <f t="shared" si="11"/>
        <v>23373.93</v>
      </c>
      <c r="U85" s="17">
        <v>5263.88</v>
      </c>
      <c r="V85" s="17">
        <v>0</v>
      </c>
      <c r="W85" s="17">
        <v>1800.55</v>
      </c>
      <c r="X85" s="17">
        <v>469881</v>
      </c>
      <c r="Y85" s="19">
        <f t="shared" si="12"/>
        <v>3929990.481666666</v>
      </c>
      <c r="AA85" s="17">
        <v>0</v>
      </c>
      <c r="AB85" s="17">
        <v>0</v>
      </c>
      <c r="AC85" s="17">
        <v>0</v>
      </c>
      <c r="AD85" s="17">
        <v>-65425.64</v>
      </c>
      <c r="AE85" s="17">
        <v>8274.09</v>
      </c>
      <c r="AF85" s="19">
        <f t="shared" si="13"/>
        <v>-57151.55</v>
      </c>
      <c r="AG85" s="21"/>
    </row>
    <row r="86" spans="1:34" s="20" customFormat="1" ht="12.75" x14ac:dyDescent="0.3">
      <c r="A86" s="15">
        <v>80</v>
      </c>
      <c r="B86" s="22" t="s">
        <v>108</v>
      </c>
      <c r="C86" s="18">
        <v>2056722.67</v>
      </c>
      <c r="D86" s="17">
        <v>0</v>
      </c>
      <c r="E86" s="17">
        <v>-311235.77333333332</v>
      </c>
      <c r="F86" s="18">
        <f t="shared" si="7"/>
        <v>1745486.8966666665</v>
      </c>
      <c r="G86" s="17">
        <v>368395.44</v>
      </c>
      <c r="H86" s="17">
        <v>-81593.514999999999</v>
      </c>
      <c r="I86" s="17">
        <f t="shared" si="8"/>
        <v>286801.92499999999</v>
      </c>
      <c r="J86" s="17">
        <v>18131.14</v>
      </c>
      <c r="K86" s="17">
        <v>13990.42</v>
      </c>
      <c r="L86" s="17">
        <v>1027.18</v>
      </c>
      <c r="M86" s="17">
        <f t="shared" si="9"/>
        <v>15017.6</v>
      </c>
      <c r="N86" s="17">
        <v>17263.98</v>
      </c>
      <c r="O86" s="17">
        <v>35080.6</v>
      </c>
      <c r="P86" s="17">
        <f t="shared" si="10"/>
        <v>52344.58</v>
      </c>
      <c r="Q86" s="17">
        <v>11015.55</v>
      </c>
      <c r="R86" s="17">
        <v>3.99</v>
      </c>
      <c r="S86" s="17">
        <v>14721.54</v>
      </c>
      <c r="T86" s="17">
        <f t="shared" si="11"/>
        <v>14725.53</v>
      </c>
      <c r="U86" s="17">
        <v>3320.62</v>
      </c>
      <c r="V86" s="17">
        <v>0</v>
      </c>
      <c r="W86" s="17">
        <v>1135.8399999999999</v>
      </c>
      <c r="X86" s="17">
        <v>0</v>
      </c>
      <c r="Y86" s="19">
        <f t="shared" si="12"/>
        <v>2147979.6816666662</v>
      </c>
      <c r="AA86" s="17">
        <v>0</v>
      </c>
      <c r="AB86" s="17">
        <v>0</v>
      </c>
      <c r="AC86" s="17">
        <v>0</v>
      </c>
      <c r="AD86" s="17">
        <v>-41272.5</v>
      </c>
      <c r="AE86" s="17">
        <v>8451.0400000000009</v>
      </c>
      <c r="AF86" s="19">
        <f t="shared" si="13"/>
        <v>-32821.46</v>
      </c>
      <c r="AG86" s="21"/>
    </row>
    <row r="87" spans="1:34" s="20" customFormat="1" ht="12.75" x14ac:dyDescent="0.3">
      <c r="A87" s="15">
        <v>81</v>
      </c>
      <c r="B87" s="22" t="s">
        <v>109</v>
      </c>
      <c r="C87" s="18">
        <v>3488894.45</v>
      </c>
      <c r="D87" s="17">
        <v>0</v>
      </c>
      <c r="E87" s="17">
        <v>-483142.33666666667</v>
      </c>
      <c r="F87" s="18">
        <f t="shared" si="7"/>
        <v>3005752.1133333333</v>
      </c>
      <c r="G87" s="17">
        <v>783777.2</v>
      </c>
      <c r="H87" s="17">
        <v>-226939.22</v>
      </c>
      <c r="I87" s="17">
        <f t="shared" si="8"/>
        <v>556837.98</v>
      </c>
      <c r="J87" s="17">
        <v>28145.61</v>
      </c>
      <c r="K87" s="17">
        <v>21717.82</v>
      </c>
      <c r="L87" s="17">
        <v>1594.53</v>
      </c>
      <c r="M87" s="17">
        <f t="shared" si="9"/>
        <v>23312.35</v>
      </c>
      <c r="N87" s="17">
        <v>346392.25</v>
      </c>
      <c r="O87" s="17">
        <v>703872.81</v>
      </c>
      <c r="P87" s="17">
        <f t="shared" si="10"/>
        <v>1050265.06</v>
      </c>
      <c r="Q87" s="17">
        <v>22782.65</v>
      </c>
      <c r="R87" s="17">
        <v>8.25</v>
      </c>
      <c r="S87" s="17">
        <v>30447.49</v>
      </c>
      <c r="T87" s="17">
        <f t="shared" si="11"/>
        <v>30455.74</v>
      </c>
      <c r="U87" s="17">
        <v>5154.71</v>
      </c>
      <c r="V87" s="17">
        <v>0</v>
      </c>
      <c r="W87" s="17">
        <v>1763.21</v>
      </c>
      <c r="X87" s="17">
        <v>0</v>
      </c>
      <c r="Y87" s="19">
        <f t="shared" si="12"/>
        <v>4724469.4233333338</v>
      </c>
      <c r="AA87" s="17">
        <v>0</v>
      </c>
      <c r="AB87" s="17">
        <v>0</v>
      </c>
      <c r="AC87" s="17">
        <v>0</v>
      </c>
      <c r="AD87" s="17">
        <v>-64068.76</v>
      </c>
      <c r="AE87" s="17">
        <v>169565.48</v>
      </c>
      <c r="AF87" s="19">
        <f t="shared" si="13"/>
        <v>105496.72</v>
      </c>
      <c r="AG87" s="21"/>
    </row>
    <row r="88" spans="1:34" s="20" customFormat="1" ht="12.75" x14ac:dyDescent="0.3">
      <c r="A88" s="15">
        <v>82</v>
      </c>
      <c r="B88" s="22" t="s">
        <v>110</v>
      </c>
      <c r="C88" s="18">
        <v>1822829.02</v>
      </c>
      <c r="D88" s="17">
        <v>0</v>
      </c>
      <c r="E88" s="17">
        <v>-253837.30333333334</v>
      </c>
      <c r="F88" s="18">
        <f t="shared" si="7"/>
        <v>1568991.7166666668</v>
      </c>
      <c r="G88" s="17">
        <v>234798.85</v>
      </c>
      <c r="H88" s="17">
        <v>-71518.404999999999</v>
      </c>
      <c r="I88" s="17">
        <f t="shared" si="8"/>
        <v>163280.44500000001</v>
      </c>
      <c r="J88" s="17">
        <v>14787.37</v>
      </c>
      <c r="K88" s="17">
        <v>11410.29</v>
      </c>
      <c r="L88" s="17">
        <v>837.75</v>
      </c>
      <c r="M88" s="17">
        <f t="shared" si="9"/>
        <v>12248.04</v>
      </c>
      <c r="N88" s="17">
        <v>263634.14</v>
      </c>
      <c r="O88" s="17">
        <v>535707.43000000005</v>
      </c>
      <c r="P88" s="17">
        <f t="shared" si="10"/>
        <v>799341.57000000007</v>
      </c>
      <c r="Q88" s="17">
        <v>7203.46</v>
      </c>
      <c r="R88" s="17">
        <v>2.61</v>
      </c>
      <c r="S88" s="17">
        <v>9626.94</v>
      </c>
      <c r="T88" s="17">
        <f t="shared" si="11"/>
        <v>9629.5500000000011</v>
      </c>
      <c r="U88" s="17">
        <v>2708.22</v>
      </c>
      <c r="V88" s="17">
        <v>0</v>
      </c>
      <c r="W88" s="17">
        <v>926.37</v>
      </c>
      <c r="X88" s="17">
        <v>0</v>
      </c>
      <c r="Y88" s="19">
        <f t="shared" si="12"/>
        <v>2579116.7416666672</v>
      </c>
      <c r="AA88" s="17">
        <v>0</v>
      </c>
      <c r="AB88" s="17">
        <v>0</v>
      </c>
      <c r="AC88" s="17">
        <v>0</v>
      </c>
      <c r="AD88" s="17">
        <v>-33660.97</v>
      </c>
      <c r="AE88" s="17">
        <v>129053.84</v>
      </c>
      <c r="AF88" s="19">
        <f t="shared" si="13"/>
        <v>95392.87</v>
      </c>
      <c r="AG88" s="21"/>
    </row>
    <row r="89" spans="1:34" s="20" customFormat="1" ht="12.75" x14ac:dyDescent="0.3">
      <c r="A89" s="15">
        <v>83</v>
      </c>
      <c r="B89" s="22" t="s">
        <v>111</v>
      </c>
      <c r="C89" s="18">
        <v>1969567.2999999998</v>
      </c>
      <c r="D89" s="17">
        <v>0</v>
      </c>
      <c r="E89" s="17">
        <v>-286669.52</v>
      </c>
      <c r="F89" s="18">
        <f t="shared" si="7"/>
        <v>1682897.7799999998</v>
      </c>
      <c r="G89" s="17">
        <v>260365.76</v>
      </c>
      <c r="H89" s="17">
        <v>-77667.69</v>
      </c>
      <c r="I89" s="17">
        <f t="shared" si="8"/>
        <v>182698.07</v>
      </c>
      <c r="J89" s="17">
        <v>16700.02</v>
      </c>
      <c r="K89" s="17">
        <v>12886.14</v>
      </c>
      <c r="L89" s="17">
        <v>946.1</v>
      </c>
      <c r="M89" s="17">
        <f t="shared" si="9"/>
        <v>13832.24</v>
      </c>
      <c r="N89" s="17">
        <v>12607.59</v>
      </c>
      <c r="O89" s="17">
        <v>25618.76</v>
      </c>
      <c r="P89" s="17">
        <f t="shared" si="10"/>
        <v>38226.35</v>
      </c>
      <c r="Q89" s="17">
        <v>8058.59</v>
      </c>
      <c r="R89" s="17">
        <v>2.92</v>
      </c>
      <c r="S89" s="17">
        <v>10769.76</v>
      </c>
      <c r="T89" s="17">
        <f t="shared" si="11"/>
        <v>10772.68</v>
      </c>
      <c r="U89" s="17">
        <v>3058.51</v>
      </c>
      <c r="V89" s="17">
        <v>0</v>
      </c>
      <c r="W89" s="17">
        <v>1046.19</v>
      </c>
      <c r="X89" s="17">
        <v>0</v>
      </c>
      <c r="Y89" s="19">
        <f t="shared" si="12"/>
        <v>1957290.43</v>
      </c>
      <c r="AA89" s="17">
        <v>0</v>
      </c>
      <c r="AB89" s="17">
        <v>0</v>
      </c>
      <c r="AC89" s="17">
        <v>0</v>
      </c>
      <c r="AD89" s="17">
        <v>-38014.800000000003</v>
      </c>
      <c r="AE89" s="17">
        <v>6171.65</v>
      </c>
      <c r="AF89" s="19">
        <f t="shared" si="13"/>
        <v>-31843.15</v>
      </c>
      <c r="AG89" s="21"/>
    </row>
    <row r="90" spans="1:34" s="20" customFormat="1" ht="12.75" x14ac:dyDescent="0.3">
      <c r="A90" s="15">
        <v>84</v>
      </c>
      <c r="B90" s="22" t="s">
        <v>112</v>
      </c>
      <c r="C90" s="18">
        <v>2367082.13</v>
      </c>
      <c r="D90" s="17">
        <v>0</v>
      </c>
      <c r="E90" s="17">
        <v>-339007.83333333331</v>
      </c>
      <c r="F90" s="18">
        <f t="shared" si="7"/>
        <v>2028074.2966666666</v>
      </c>
      <c r="G90" s="17">
        <v>347386.28</v>
      </c>
      <c r="H90" s="17">
        <v>-73894.240000000005</v>
      </c>
      <c r="I90" s="17">
        <f t="shared" si="8"/>
        <v>273492.04000000004</v>
      </c>
      <c r="J90" s="17">
        <v>19749.009999999998</v>
      </c>
      <c r="K90" s="17">
        <v>15238.81</v>
      </c>
      <c r="L90" s="17">
        <v>1118.8399999999999</v>
      </c>
      <c r="M90" s="17">
        <f t="shared" si="9"/>
        <v>16357.65</v>
      </c>
      <c r="N90" s="17">
        <v>5629.7</v>
      </c>
      <c r="O90" s="17">
        <v>11439.61</v>
      </c>
      <c r="P90" s="17">
        <f t="shared" si="10"/>
        <v>17069.310000000001</v>
      </c>
      <c r="Q90" s="17">
        <v>3601.78</v>
      </c>
      <c r="R90" s="17">
        <v>1.3</v>
      </c>
      <c r="S90" s="17">
        <v>4813.54</v>
      </c>
      <c r="T90" s="17">
        <f t="shared" si="11"/>
        <v>4814.84</v>
      </c>
      <c r="U90" s="17">
        <v>3616.92</v>
      </c>
      <c r="V90" s="17">
        <v>40002.83</v>
      </c>
      <c r="W90" s="17">
        <v>1237.2</v>
      </c>
      <c r="X90" s="17">
        <v>317805</v>
      </c>
      <c r="Y90" s="19">
        <f t="shared" si="12"/>
        <v>2725820.8766666665</v>
      </c>
      <c r="AA90" s="17">
        <v>0</v>
      </c>
      <c r="AB90" s="17">
        <v>0</v>
      </c>
      <c r="AC90" s="17">
        <v>0</v>
      </c>
      <c r="AD90" s="17">
        <v>-44955.31</v>
      </c>
      <c r="AE90" s="17">
        <v>2755.84</v>
      </c>
      <c r="AF90" s="19">
        <f t="shared" si="13"/>
        <v>-42199.47</v>
      </c>
      <c r="AG90" s="21"/>
    </row>
    <row r="91" spans="1:34" s="20" customFormat="1" ht="12.75" x14ac:dyDescent="0.3">
      <c r="A91" s="15">
        <v>85</v>
      </c>
      <c r="B91" s="22" t="s">
        <v>113</v>
      </c>
      <c r="C91" s="18">
        <v>1855233.33</v>
      </c>
      <c r="D91" s="17">
        <v>0</v>
      </c>
      <c r="E91" s="17">
        <v>-336098.84333333332</v>
      </c>
      <c r="F91" s="18">
        <f t="shared" si="7"/>
        <v>1519134.4866666668</v>
      </c>
      <c r="G91" s="17">
        <v>325830.19</v>
      </c>
      <c r="H91" s="17">
        <v>-96776.5</v>
      </c>
      <c r="I91" s="17">
        <f t="shared" si="8"/>
        <v>229053.69</v>
      </c>
      <c r="J91" s="17">
        <v>19579.54</v>
      </c>
      <c r="K91" s="17">
        <v>15108.04</v>
      </c>
      <c r="L91" s="17">
        <v>1109.24</v>
      </c>
      <c r="M91" s="17">
        <f t="shared" si="9"/>
        <v>16217.28</v>
      </c>
      <c r="N91" s="17">
        <v>7155.52</v>
      </c>
      <c r="O91" s="17">
        <v>14540.09</v>
      </c>
      <c r="P91" s="17">
        <f t="shared" si="10"/>
        <v>21695.61</v>
      </c>
      <c r="Q91" s="17">
        <v>4578.79</v>
      </c>
      <c r="R91" s="17">
        <v>1.66</v>
      </c>
      <c r="S91" s="17">
        <v>6119.24</v>
      </c>
      <c r="T91" s="17">
        <f t="shared" si="11"/>
        <v>6120.9</v>
      </c>
      <c r="U91" s="17">
        <v>3585.88</v>
      </c>
      <c r="V91" s="17">
        <v>0</v>
      </c>
      <c r="W91" s="17">
        <v>1226.58</v>
      </c>
      <c r="X91" s="17">
        <v>79426</v>
      </c>
      <c r="Y91" s="19">
        <f t="shared" si="12"/>
        <v>1900618.7566666668</v>
      </c>
      <c r="AA91" s="17">
        <v>0</v>
      </c>
      <c r="AB91" s="17">
        <v>0</v>
      </c>
      <c r="AC91" s="17">
        <v>0</v>
      </c>
      <c r="AD91" s="17">
        <v>-44569.55</v>
      </c>
      <c r="AE91" s="17">
        <v>3502.76</v>
      </c>
      <c r="AF91" s="19">
        <f t="shared" si="13"/>
        <v>-41066.79</v>
      </c>
      <c r="AG91" s="21"/>
    </row>
    <row r="92" spans="1:34" s="20" customFormat="1" ht="12.75" x14ac:dyDescent="0.3">
      <c r="A92" s="15">
        <v>86</v>
      </c>
      <c r="B92" s="22" t="s">
        <v>114</v>
      </c>
      <c r="C92" s="18">
        <v>2212058.9500000002</v>
      </c>
      <c r="D92" s="17">
        <v>0</v>
      </c>
      <c r="E92" s="17">
        <v>-333867.61666666664</v>
      </c>
      <c r="F92" s="18">
        <f t="shared" si="7"/>
        <v>1878191.3333333335</v>
      </c>
      <c r="G92" s="17">
        <v>392876.63</v>
      </c>
      <c r="H92" s="17">
        <v>-91911.035000000003</v>
      </c>
      <c r="I92" s="17">
        <f t="shared" si="8"/>
        <v>300965.59499999997</v>
      </c>
      <c r="J92" s="17">
        <v>19449.560000000001</v>
      </c>
      <c r="K92" s="17">
        <v>15007.75</v>
      </c>
      <c r="L92" s="17">
        <v>1101.8699999999999</v>
      </c>
      <c r="M92" s="17">
        <f t="shared" si="9"/>
        <v>16109.619999999999</v>
      </c>
      <c r="N92" s="17">
        <v>10364.42</v>
      </c>
      <c r="O92" s="17">
        <v>21060.62</v>
      </c>
      <c r="P92" s="17">
        <f t="shared" si="10"/>
        <v>31425.040000000001</v>
      </c>
      <c r="Q92" s="17">
        <v>10658.25</v>
      </c>
      <c r="R92" s="17">
        <v>3.86</v>
      </c>
      <c r="S92" s="17">
        <v>14244.04</v>
      </c>
      <c r="T92" s="17">
        <f t="shared" si="11"/>
        <v>14247.900000000001</v>
      </c>
      <c r="U92" s="17">
        <v>3562.08</v>
      </c>
      <c r="V92" s="17">
        <v>0</v>
      </c>
      <c r="W92" s="17">
        <v>1218.44</v>
      </c>
      <c r="X92" s="17">
        <v>0</v>
      </c>
      <c r="Y92" s="19">
        <f t="shared" si="12"/>
        <v>2275827.8183333338</v>
      </c>
      <c r="AA92" s="17">
        <v>0</v>
      </c>
      <c r="AB92" s="17">
        <v>0</v>
      </c>
      <c r="AC92" s="17">
        <v>0</v>
      </c>
      <c r="AD92" s="17">
        <v>-44273.67</v>
      </c>
      <c r="AE92" s="17">
        <v>5073.58</v>
      </c>
      <c r="AF92" s="19">
        <f t="shared" si="13"/>
        <v>-39200.089999999997</v>
      </c>
      <c r="AG92" s="21"/>
    </row>
    <row r="93" spans="1:34" s="20" customFormat="1" ht="12.75" x14ac:dyDescent="0.3">
      <c r="A93" s="15">
        <v>87</v>
      </c>
      <c r="B93" s="22" t="s">
        <v>115</v>
      </c>
      <c r="C93" s="18">
        <v>3560676.49</v>
      </c>
      <c r="D93" s="17">
        <v>0</v>
      </c>
      <c r="E93" s="17">
        <v>-477546.88666666666</v>
      </c>
      <c r="F93" s="18">
        <f t="shared" si="7"/>
        <v>3083129.6033333335</v>
      </c>
      <c r="G93" s="17">
        <v>585864.57999999996</v>
      </c>
      <c r="H93" s="17">
        <v>-131505.62</v>
      </c>
      <c r="I93" s="17">
        <f t="shared" si="8"/>
        <v>454358.95999999996</v>
      </c>
      <c r="J93" s="17">
        <v>27819.64</v>
      </c>
      <c r="K93" s="17">
        <v>21466.3</v>
      </c>
      <c r="L93" s="17">
        <v>1576.06</v>
      </c>
      <c r="M93" s="17">
        <f t="shared" si="9"/>
        <v>23042.36</v>
      </c>
      <c r="N93" s="17">
        <v>27647.29</v>
      </c>
      <c r="O93" s="17">
        <v>56179.6</v>
      </c>
      <c r="P93" s="17">
        <f t="shared" si="10"/>
        <v>83826.89</v>
      </c>
      <c r="Q93" s="17">
        <v>17653.47</v>
      </c>
      <c r="R93" s="17">
        <v>6.39</v>
      </c>
      <c r="S93" s="17">
        <v>23592.68</v>
      </c>
      <c r="T93" s="17">
        <f t="shared" si="11"/>
        <v>23599.07</v>
      </c>
      <c r="U93" s="17">
        <v>5095.01</v>
      </c>
      <c r="V93" s="17">
        <v>0</v>
      </c>
      <c r="W93" s="17">
        <v>1742.79</v>
      </c>
      <c r="X93" s="17">
        <v>0</v>
      </c>
      <c r="Y93" s="19">
        <f t="shared" si="12"/>
        <v>3720267.7933333335</v>
      </c>
      <c r="AA93" s="17">
        <v>0</v>
      </c>
      <c r="AB93" s="17">
        <v>0</v>
      </c>
      <c r="AC93" s="17">
        <v>0</v>
      </c>
      <c r="AD93" s="17">
        <v>-63326.76</v>
      </c>
      <c r="AE93" s="17">
        <v>13533.87</v>
      </c>
      <c r="AF93" s="19">
        <f t="shared" si="13"/>
        <v>-49792.89</v>
      </c>
      <c r="AG93" s="21"/>
    </row>
    <row r="94" spans="1:34" s="20" customFormat="1" ht="12.75" x14ac:dyDescent="0.3">
      <c r="A94" s="15">
        <v>88</v>
      </c>
      <c r="B94" s="22" t="s">
        <v>116</v>
      </c>
      <c r="C94" s="18">
        <v>1560864.03</v>
      </c>
      <c r="D94" s="17">
        <v>0</v>
      </c>
      <c r="E94" s="17">
        <v>-208343.43666666668</v>
      </c>
      <c r="F94" s="18">
        <f t="shared" si="7"/>
        <v>1352520.5933333333</v>
      </c>
      <c r="G94" s="17">
        <v>131220.18</v>
      </c>
      <c r="H94" s="17">
        <v>-47818.824999999997</v>
      </c>
      <c r="I94" s="17">
        <f t="shared" si="8"/>
        <v>83401.354999999996</v>
      </c>
      <c r="J94" s="17">
        <v>12137.11</v>
      </c>
      <c r="K94" s="17">
        <v>9365.2900000000009</v>
      </c>
      <c r="L94" s="17">
        <v>687.6</v>
      </c>
      <c r="M94" s="17">
        <f t="shared" si="9"/>
        <v>10052.890000000001</v>
      </c>
      <c r="N94" s="17">
        <v>1525.28</v>
      </c>
      <c r="O94" s="17">
        <v>3099.38</v>
      </c>
      <c r="P94" s="17">
        <f t="shared" si="10"/>
        <v>4624.66</v>
      </c>
      <c r="Q94" s="17">
        <v>974.77</v>
      </c>
      <c r="R94" s="17">
        <v>0.35</v>
      </c>
      <c r="S94" s="17">
        <v>1302.71</v>
      </c>
      <c r="T94" s="17">
        <f t="shared" si="11"/>
        <v>1303.06</v>
      </c>
      <c r="U94" s="17">
        <v>2222.84</v>
      </c>
      <c r="V94" s="17">
        <v>10784.55</v>
      </c>
      <c r="W94" s="17">
        <v>760.34</v>
      </c>
      <c r="X94" s="17">
        <v>0</v>
      </c>
      <c r="Y94" s="19">
        <f t="shared" si="12"/>
        <v>1478782.1683333335</v>
      </c>
      <c r="AA94" s="17">
        <v>0</v>
      </c>
      <c r="AB94" s="17">
        <v>0</v>
      </c>
      <c r="AC94" s="17">
        <v>0</v>
      </c>
      <c r="AD94" s="17">
        <v>-27628.1</v>
      </c>
      <c r="AE94" s="17">
        <v>746.65</v>
      </c>
      <c r="AF94" s="19">
        <f t="shared" si="13"/>
        <v>-26881.449999999997</v>
      </c>
      <c r="AG94" s="21"/>
    </row>
    <row r="95" spans="1:34" s="20" customFormat="1" ht="12.75" x14ac:dyDescent="0.3">
      <c r="A95" s="15">
        <v>89</v>
      </c>
      <c r="B95" s="22" t="s">
        <v>117</v>
      </c>
      <c r="C95" s="18">
        <v>40867654.710000001</v>
      </c>
      <c r="D95" s="17">
        <v>0</v>
      </c>
      <c r="E95" s="17">
        <v>-6436695.5700000003</v>
      </c>
      <c r="F95" s="18">
        <f t="shared" si="7"/>
        <v>34430959.140000001</v>
      </c>
      <c r="G95" s="17">
        <v>5799201.8799999999</v>
      </c>
      <c r="H95" s="17">
        <v>-1431957.22</v>
      </c>
      <c r="I95" s="17">
        <f t="shared" si="8"/>
        <v>4367244.66</v>
      </c>
      <c r="J95" s="17">
        <v>374971.73</v>
      </c>
      <c r="K95" s="17">
        <v>289337.13</v>
      </c>
      <c r="L95" s="17">
        <v>21243.18</v>
      </c>
      <c r="M95" s="17">
        <f t="shared" si="9"/>
        <v>310580.31</v>
      </c>
      <c r="N95" s="17">
        <v>143050.65</v>
      </c>
      <c r="O95" s="17">
        <v>290680.48</v>
      </c>
      <c r="P95" s="17">
        <f t="shared" si="10"/>
        <v>433731.13</v>
      </c>
      <c r="Q95" s="17">
        <v>145864.29999999999</v>
      </c>
      <c r="R95" s="17">
        <v>52.83</v>
      </c>
      <c r="S95" s="17">
        <v>194937.85</v>
      </c>
      <c r="T95" s="17">
        <f t="shared" si="11"/>
        <v>194990.68</v>
      </c>
      <c r="U95" s="17">
        <v>68673.95</v>
      </c>
      <c r="V95" s="17">
        <v>0</v>
      </c>
      <c r="W95" s="17">
        <v>23490.49</v>
      </c>
      <c r="X95" s="17">
        <v>2714015</v>
      </c>
      <c r="Y95" s="19">
        <f t="shared" si="12"/>
        <v>43064521.390000001</v>
      </c>
      <c r="AA95" s="17">
        <v>0</v>
      </c>
      <c r="AB95" s="17">
        <v>0</v>
      </c>
      <c r="AC95" s="17">
        <v>0</v>
      </c>
      <c r="AD95" s="17">
        <v>-853560.31</v>
      </c>
      <c r="AE95" s="17">
        <v>70025.97</v>
      </c>
      <c r="AF95" s="19">
        <f t="shared" si="13"/>
        <v>-783534.34000000008</v>
      </c>
      <c r="AG95" s="21"/>
    </row>
    <row r="96" spans="1:34" s="20" customFormat="1" ht="12.75" x14ac:dyDescent="0.3">
      <c r="A96" s="15">
        <v>90</v>
      </c>
      <c r="B96" s="22" t="s">
        <v>118</v>
      </c>
      <c r="C96" s="18">
        <v>1349208.71</v>
      </c>
      <c r="D96" s="17">
        <v>0</v>
      </c>
      <c r="E96" s="17">
        <v>-201186.21666666667</v>
      </c>
      <c r="F96" s="18">
        <f t="shared" si="7"/>
        <v>1148022.4933333332</v>
      </c>
      <c r="G96" s="17">
        <v>139258.76</v>
      </c>
      <c r="H96" s="17">
        <v>-44428.51</v>
      </c>
      <c r="I96" s="17">
        <f t="shared" si="8"/>
        <v>94830.25</v>
      </c>
      <c r="J96" s="17">
        <v>11720.17</v>
      </c>
      <c r="K96" s="17">
        <v>9043.56</v>
      </c>
      <c r="L96" s="17">
        <v>663.98</v>
      </c>
      <c r="M96" s="17">
        <f t="shared" si="9"/>
        <v>9707.5399999999991</v>
      </c>
      <c r="N96" s="17">
        <v>3002.4</v>
      </c>
      <c r="O96" s="17">
        <v>6100.92</v>
      </c>
      <c r="P96" s="17">
        <f t="shared" si="10"/>
        <v>9103.32</v>
      </c>
      <c r="Q96" s="17">
        <v>1919.13</v>
      </c>
      <c r="R96" s="17">
        <v>0.7</v>
      </c>
      <c r="S96" s="17">
        <v>2564.79</v>
      </c>
      <c r="T96" s="17">
        <f t="shared" si="11"/>
        <v>2565.4899999999998</v>
      </c>
      <c r="U96" s="17">
        <v>2146.48</v>
      </c>
      <c r="V96" s="17">
        <v>0</v>
      </c>
      <c r="W96" s="17">
        <v>734.22</v>
      </c>
      <c r="X96" s="17">
        <v>0</v>
      </c>
      <c r="Y96" s="19">
        <f t="shared" si="12"/>
        <v>1280749.093333333</v>
      </c>
      <c r="AA96" s="17">
        <v>0</v>
      </c>
      <c r="AB96" s="17">
        <v>0</v>
      </c>
      <c r="AC96" s="17">
        <v>0</v>
      </c>
      <c r="AD96" s="17">
        <v>-26679</v>
      </c>
      <c r="AE96" s="17">
        <v>1469.73</v>
      </c>
      <c r="AF96" s="19">
        <f t="shared" si="13"/>
        <v>-25209.27</v>
      </c>
      <c r="AG96" s="21"/>
    </row>
    <row r="97" spans="1:33" s="20" customFormat="1" ht="12.75" x14ac:dyDescent="0.3">
      <c r="A97" s="15">
        <v>91</v>
      </c>
      <c r="B97" s="22" t="s">
        <v>119</v>
      </c>
      <c r="C97" s="18">
        <v>1514185.81</v>
      </c>
      <c r="D97" s="17">
        <v>0</v>
      </c>
      <c r="E97" s="17">
        <v>-262012.37</v>
      </c>
      <c r="F97" s="18">
        <f t="shared" si="7"/>
        <v>1252173.44</v>
      </c>
      <c r="G97" s="17">
        <v>278151.93</v>
      </c>
      <c r="H97" s="17">
        <v>-69373.06</v>
      </c>
      <c r="I97" s="17">
        <f t="shared" si="8"/>
        <v>208778.87</v>
      </c>
      <c r="J97" s="17">
        <v>15263.61</v>
      </c>
      <c r="K97" s="17">
        <v>11777.77</v>
      </c>
      <c r="L97" s="17">
        <v>864.73</v>
      </c>
      <c r="M97" s="17">
        <f t="shared" si="9"/>
        <v>12642.5</v>
      </c>
      <c r="N97" s="17">
        <v>5497.06</v>
      </c>
      <c r="O97" s="17">
        <v>11170.09</v>
      </c>
      <c r="P97" s="17">
        <f t="shared" si="10"/>
        <v>16667.150000000001</v>
      </c>
      <c r="Q97" s="17">
        <v>5636.83</v>
      </c>
      <c r="R97" s="17">
        <v>2.04</v>
      </c>
      <c r="S97" s="17">
        <v>7533.24</v>
      </c>
      <c r="T97" s="17">
        <f t="shared" si="11"/>
        <v>7535.28</v>
      </c>
      <c r="U97" s="17">
        <v>2795.44</v>
      </c>
      <c r="V97" s="17">
        <v>0</v>
      </c>
      <c r="W97" s="17">
        <v>956.2</v>
      </c>
      <c r="X97" s="17">
        <v>0</v>
      </c>
      <c r="Y97" s="19">
        <f t="shared" si="12"/>
        <v>1522449.32</v>
      </c>
      <c r="AA97" s="17">
        <v>0</v>
      </c>
      <c r="AB97" s="17">
        <v>0</v>
      </c>
      <c r="AC97" s="17">
        <v>0</v>
      </c>
      <c r="AD97" s="17">
        <v>-34745.06</v>
      </c>
      <c r="AE97" s="17">
        <v>2690.92</v>
      </c>
      <c r="AF97" s="19">
        <f t="shared" si="13"/>
        <v>-32054.14</v>
      </c>
      <c r="AG97" s="21"/>
    </row>
    <row r="98" spans="1:33" s="20" customFormat="1" ht="12.75" x14ac:dyDescent="0.3">
      <c r="A98" s="15">
        <v>92</v>
      </c>
      <c r="B98" s="22" t="s">
        <v>120</v>
      </c>
      <c r="C98" s="18">
        <v>2015808.2400000002</v>
      </c>
      <c r="D98" s="17">
        <v>0</v>
      </c>
      <c r="E98" s="17">
        <v>-330943.70333333331</v>
      </c>
      <c r="F98" s="18">
        <f t="shared" si="7"/>
        <v>1684864.5366666669</v>
      </c>
      <c r="G98" s="17">
        <v>404401.28</v>
      </c>
      <c r="H98" s="17">
        <v>-90090.93</v>
      </c>
      <c r="I98" s="17">
        <f t="shared" si="8"/>
        <v>314310.35000000003</v>
      </c>
      <c r="J98" s="17">
        <v>19279.23</v>
      </c>
      <c r="K98" s="17">
        <v>14876.31</v>
      </c>
      <c r="L98" s="17">
        <v>1092.22</v>
      </c>
      <c r="M98" s="17">
        <f t="shared" si="9"/>
        <v>15968.529999999999</v>
      </c>
      <c r="N98" s="17">
        <v>14284.34</v>
      </c>
      <c r="O98" s="17">
        <v>29025.94</v>
      </c>
      <c r="P98" s="17">
        <f t="shared" si="10"/>
        <v>43310.28</v>
      </c>
      <c r="Q98" s="17">
        <v>9111.11</v>
      </c>
      <c r="R98" s="17">
        <v>3.3</v>
      </c>
      <c r="S98" s="17">
        <v>12176.39</v>
      </c>
      <c r="T98" s="17">
        <f t="shared" si="11"/>
        <v>12179.689999999999</v>
      </c>
      <c r="U98" s="17">
        <v>3530.88</v>
      </c>
      <c r="V98" s="17">
        <v>0</v>
      </c>
      <c r="W98" s="17">
        <v>1207.77</v>
      </c>
      <c r="X98" s="17">
        <v>0</v>
      </c>
      <c r="Y98" s="19">
        <f t="shared" si="12"/>
        <v>2103762.3766666669</v>
      </c>
      <c r="AA98" s="17">
        <v>0</v>
      </c>
      <c r="AB98" s="17">
        <v>0</v>
      </c>
      <c r="AC98" s="17">
        <v>0</v>
      </c>
      <c r="AD98" s="17">
        <v>-43885.94</v>
      </c>
      <c r="AE98" s="17">
        <v>6992.45</v>
      </c>
      <c r="AF98" s="19">
        <f t="shared" si="13"/>
        <v>-36893.490000000005</v>
      </c>
      <c r="AG98" s="21"/>
    </row>
    <row r="99" spans="1:33" s="20" customFormat="1" ht="12.75" x14ac:dyDescent="0.3">
      <c r="A99" s="15">
        <v>93</v>
      </c>
      <c r="B99" s="22" t="s">
        <v>121</v>
      </c>
      <c r="C99" s="18">
        <v>3129222.8899999997</v>
      </c>
      <c r="D99" s="17">
        <v>0</v>
      </c>
      <c r="E99" s="17">
        <v>-440094.89999999997</v>
      </c>
      <c r="F99" s="18">
        <f t="shared" si="7"/>
        <v>2689127.9899999998</v>
      </c>
      <c r="G99" s="17">
        <v>652475.43000000005</v>
      </c>
      <c r="H99" s="17">
        <v>-137645.06</v>
      </c>
      <c r="I99" s="17">
        <f t="shared" si="8"/>
        <v>514830.37000000005</v>
      </c>
      <c r="J99" s="17">
        <v>25637.87</v>
      </c>
      <c r="K99" s="17">
        <v>19782.79</v>
      </c>
      <c r="L99" s="17">
        <v>1452.46</v>
      </c>
      <c r="M99" s="17">
        <f t="shared" si="9"/>
        <v>21235.25</v>
      </c>
      <c r="N99" s="17">
        <v>347853.26</v>
      </c>
      <c r="O99" s="17">
        <v>706841.62</v>
      </c>
      <c r="P99" s="17">
        <f t="shared" si="10"/>
        <v>1054694.8799999999</v>
      </c>
      <c r="Q99" s="17">
        <v>20584.400000000001</v>
      </c>
      <c r="R99" s="17">
        <v>7.46</v>
      </c>
      <c r="S99" s="17">
        <v>27509.67</v>
      </c>
      <c r="T99" s="17">
        <f t="shared" si="11"/>
        <v>27517.129999999997</v>
      </c>
      <c r="U99" s="17">
        <v>4695.43</v>
      </c>
      <c r="V99" s="17">
        <v>0</v>
      </c>
      <c r="W99" s="17">
        <v>1606.11</v>
      </c>
      <c r="X99" s="17">
        <v>0</v>
      </c>
      <c r="Y99" s="19">
        <f t="shared" si="12"/>
        <v>4359929.43</v>
      </c>
      <c r="AA99" s="17">
        <v>0</v>
      </c>
      <c r="AB99" s="17">
        <v>0</v>
      </c>
      <c r="AC99" s="17">
        <v>0</v>
      </c>
      <c r="AD99" s="17">
        <v>-58360.31</v>
      </c>
      <c r="AE99" s="17">
        <v>170280.68</v>
      </c>
      <c r="AF99" s="19">
        <f t="shared" si="13"/>
        <v>111920.37</v>
      </c>
      <c r="AG99" s="21"/>
    </row>
    <row r="100" spans="1:33" s="20" customFormat="1" ht="12.75" x14ac:dyDescent="0.3">
      <c r="A100" s="15">
        <v>94</v>
      </c>
      <c r="B100" s="22" t="s">
        <v>122</v>
      </c>
      <c r="C100" s="18">
        <v>3488268.2800000003</v>
      </c>
      <c r="D100" s="17">
        <v>0</v>
      </c>
      <c r="E100" s="17">
        <v>-520681.51666666666</v>
      </c>
      <c r="F100" s="18">
        <f t="shared" si="7"/>
        <v>2967586.7633333337</v>
      </c>
      <c r="G100" s="17">
        <v>630418.72</v>
      </c>
      <c r="H100" s="17">
        <v>-154266.01500000001</v>
      </c>
      <c r="I100" s="17">
        <f t="shared" si="8"/>
        <v>476152.70499999996</v>
      </c>
      <c r="J100" s="17">
        <v>30332.47</v>
      </c>
      <c r="K100" s="17">
        <v>23405.25</v>
      </c>
      <c r="L100" s="17">
        <v>1718.42</v>
      </c>
      <c r="M100" s="17">
        <f t="shared" si="9"/>
        <v>25123.67</v>
      </c>
      <c r="N100" s="17">
        <v>276444.15000000002</v>
      </c>
      <c r="O100" s="17">
        <v>561737.53</v>
      </c>
      <c r="P100" s="17">
        <f t="shared" si="10"/>
        <v>838181.68</v>
      </c>
      <c r="Q100" s="17">
        <v>21133.02</v>
      </c>
      <c r="R100" s="17">
        <v>7.65</v>
      </c>
      <c r="S100" s="17">
        <v>28242.87</v>
      </c>
      <c r="T100" s="17">
        <f t="shared" si="11"/>
        <v>28250.52</v>
      </c>
      <c r="U100" s="17">
        <v>5555.22</v>
      </c>
      <c r="V100" s="17">
        <v>0</v>
      </c>
      <c r="W100" s="17">
        <v>1900.21</v>
      </c>
      <c r="X100" s="17">
        <v>0</v>
      </c>
      <c r="Y100" s="19">
        <f t="shared" si="12"/>
        <v>4394216.2583333328</v>
      </c>
      <c r="AA100" s="17">
        <v>0</v>
      </c>
      <c r="AB100" s="17">
        <v>0</v>
      </c>
      <c r="AC100" s="17">
        <v>0</v>
      </c>
      <c r="AD100" s="17">
        <v>-69046.78</v>
      </c>
      <c r="AE100" s="17">
        <v>135324.57999999999</v>
      </c>
      <c r="AF100" s="19">
        <f t="shared" si="13"/>
        <v>66277.799999999988</v>
      </c>
      <c r="AG100" s="21"/>
    </row>
    <row r="101" spans="1:33" s="20" customFormat="1" ht="12.75" x14ac:dyDescent="0.3">
      <c r="A101" s="15">
        <v>96</v>
      </c>
      <c r="B101" s="22" t="s">
        <v>123</v>
      </c>
      <c r="C101" s="18">
        <v>4691545.18</v>
      </c>
      <c r="D101" s="17">
        <v>0</v>
      </c>
      <c r="E101" s="17">
        <v>-674978.32333333336</v>
      </c>
      <c r="F101" s="18">
        <f t="shared" si="7"/>
        <v>4016566.8566666665</v>
      </c>
      <c r="G101" s="17">
        <v>1142955.46</v>
      </c>
      <c r="H101" s="17">
        <v>-285342.94500000001</v>
      </c>
      <c r="I101" s="17">
        <f t="shared" si="8"/>
        <v>857612.5149999999</v>
      </c>
      <c r="J101" s="17">
        <v>39321.07</v>
      </c>
      <c r="K101" s="17">
        <v>30341.08</v>
      </c>
      <c r="L101" s="17">
        <v>2227.65</v>
      </c>
      <c r="M101" s="17">
        <f t="shared" si="9"/>
        <v>32568.730000000003</v>
      </c>
      <c r="N101" s="17">
        <v>623797.82999999996</v>
      </c>
      <c r="O101" s="17">
        <v>1267563.99</v>
      </c>
      <c r="P101" s="17">
        <f t="shared" si="10"/>
        <v>1891361.8199999998</v>
      </c>
      <c r="Q101" s="17">
        <v>36018.69</v>
      </c>
      <c r="R101" s="17">
        <v>13.05</v>
      </c>
      <c r="S101" s="17">
        <v>48136.56</v>
      </c>
      <c r="T101" s="17">
        <f t="shared" si="11"/>
        <v>48149.61</v>
      </c>
      <c r="U101" s="17">
        <v>7201.43</v>
      </c>
      <c r="V101" s="17">
        <v>0</v>
      </c>
      <c r="W101" s="17">
        <v>2463.31</v>
      </c>
      <c r="X101" s="17">
        <v>216592</v>
      </c>
      <c r="Y101" s="19">
        <f t="shared" si="12"/>
        <v>7147856.0316666672</v>
      </c>
      <c r="AA101" s="17">
        <v>0</v>
      </c>
      <c r="AB101" s="17">
        <v>0</v>
      </c>
      <c r="AC101" s="17">
        <v>0</v>
      </c>
      <c r="AD101" s="17">
        <v>-89507.839999999997</v>
      </c>
      <c r="AE101" s="17">
        <v>305360.71000000002</v>
      </c>
      <c r="AF101" s="19">
        <f t="shared" si="13"/>
        <v>215852.87000000002</v>
      </c>
      <c r="AG101" s="21"/>
    </row>
    <row r="102" spans="1:33" s="20" customFormat="1" ht="12.75" x14ac:dyDescent="0.3">
      <c r="A102" s="15">
        <v>97</v>
      </c>
      <c r="B102" s="22" t="s">
        <v>124</v>
      </c>
      <c r="C102" s="18">
        <v>7610740.870000001</v>
      </c>
      <c r="D102" s="17">
        <v>0</v>
      </c>
      <c r="E102" s="17">
        <v>-1013550.2033333333</v>
      </c>
      <c r="F102" s="18">
        <f t="shared" si="7"/>
        <v>6597190.6666666679</v>
      </c>
      <c r="G102" s="17">
        <v>1174914.24</v>
      </c>
      <c r="H102" s="17">
        <v>-269051.23</v>
      </c>
      <c r="I102" s="17">
        <f t="shared" si="8"/>
        <v>905863.01</v>
      </c>
      <c r="J102" s="17">
        <v>59044.69</v>
      </c>
      <c r="K102" s="17">
        <v>45560.29</v>
      </c>
      <c r="L102" s="17">
        <v>3345.04</v>
      </c>
      <c r="M102" s="17">
        <f t="shared" si="9"/>
        <v>48905.33</v>
      </c>
      <c r="N102" s="17">
        <v>37172.720000000001</v>
      </c>
      <c r="O102" s="17">
        <v>75535.37</v>
      </c>
      <c r="P102" s="17">
        <f t="shared" si="10"/>
        <v>112708.09</v>
      </c>
      <c r="Q102" s="17">
        <v>38010.53</v>
      </c>
      <c r="R102" s="17">
        <v>13.77</v>
      </c>
      <c r="S102" s="17">
        <v>50798.52</v>
      </c>
      <c r="T102" s="17">
        <f t="shared" si="11"/>
        <v>50812.289999999994</v>
      </c>
      <c r="U102" s="17">
        <v>10813.7</v>
      </c>
      <c r="V102" s="17">
        <v>0</v>
      </c>
      <c r="W102" s="17">
        <v>3698.92</v>
      </c>
      <c r="X102" s="17">
        <v>0</v>
      </c>
      <c r="Y102" s="19">
        <f t="shared" si="12"/>
        <v>7827047.2266666684</v>
      </c>
      <c r="AA102" s="17">
        <v>0</v>
      </c>
      <c r="AB102" s="17">
        <v>0</v>
      </c>
      <c r="AC102" s="17">
        <v>0</v>
      </c>
      <c r="AD102" s="17">
        <v>-134405.34</v>
      </c>
      <c r="AE102" s="17">
        <v>18196.740000000002</v>
      </c>
      <c r="AF102" s="19">
        <f t="shared" si="13"/>
        <v>-116208.59999999999</v>
      </c>
      <c r="AG102" s="21"/>
    </row>
    <row r="103" spans="1:33" s="20" customFormat="1" ht="12.75" x14ac:dyDescent="0.3">
      <c r="A103" s="15">
        <v>98</v>
      </c>
      <c r="B103" s="22" t="s">
        <v>125</v>
      </c>
      <c r="C103" s="18">
        <v>1661854.8</v>
      </c>
      <c r="D103" s="17">
        <v>0</v>
      </c>
      <c r="E103" s="17">
        <v>-270436.23333333334</v>
      </c>
      <c r="F103" s="18">
        <f t="shared" si="7"/>
        <v>1391418.5666666667</v>
      </c>
      <c r="G103" s="17">
        <v>168576.19</v>
      </c>
      <c r="H103" s="17">
        <v>-56581.46</v>
      </c>
      <c r="I103" s="17">
        <f t="shared" si="8"/>
        <v>111994.73000000001</v>
      </c>
      <c r="J103" s="17">
        <v>15754.35</v>
      </c>
      <c r="K103" s="17">
        <v>12156.43</v>
      </c>
      <c r="L103" s="17">
        <v>892.53</v>
      </c>
      <c r="M103" s="17">
        <f t="shared" si="9"/>
        <v>13048.960000000001</v>
      </c>
      <c r="N103" s="17">
        <v>4847.9399999999996</v>
      </c>
      <c r="O103" s="17">
        <v>9851.07</v>
      </c>
      <c r="P103" s="17">
        <f t="shared" si="10"/>
        <v>14699.009999999998</v>
      </c>
      <c r="Q103" s="17">
        <v>3086.51</v>
      </c>
      <c r="R103" s="17">
        <v>1.1200000000000001</v>
      </c>
      <c r="S103" s="17">
        <v>4124.92</v>
      </c>
      <c r="T103" s="17">
        <f t="shared" si="11"/>
        <v>4126.04</v>
      </c>
      <c r="U103" s="17">
        <v>2885.32</v>
      </c>
      <c r="V103" s="17">
        <v>0</v>
      </c>
      <c r="W103" s="17">
        <v>986.95</v>
      </c>
      <c r="X103" s="17">
        <v>0</v>
      </c>
      <c r="Y103" s="19">
        <f t="shared" si="12"/>
        <v>1558000.4366666668</v>
      </c>
      <c r="AA103" s="17">
        <v>0</v>
      </c>
      <c r="AB103" s="17">
        <v>0</v>
      </c>
      <c r="AC103" s="17">
        <v>0</v>
      </c>
      <c r="AD103" s="17">
        <v>-35862.129999999997</v>
      </c>
      <c r="AE103" s="17">
        <v>2373.16</v>
      </c>
      <c r="AF103" s="19">
        <f t="shared" si="13"/>
        <v>-33488.97</v>
      </c>
      <c r="AG103" s="21"/>
    </row>
    <row r="104" spans="1:33" s="20" customFormat="1" ht="12.75" x14ac:dyDescent="0.3">
      <c r="A104" s="15">
        <v>99</v>
      </c>
      <c r="B104" s="22" t="s">
        <v>126</v>
      </c>
      <c r="C104" s="18">
        <v>5491149.7599999998</v>
      </c>
      <c r="D104" s="17">
        <v>0</v>
      </c>
      <c r="E104" s="17">
        <v>-741452.69666666666</v>
      </c>
      <c r="F104" s="18">
        <f t="shared" si="7"/>
        <v>4749697.0633333335</v>
      </c>
      <c r="G104" s="17">
        <v>1514824.7</v>
      </c>
      <c r="H104" s="17">
        <v>-515247.33</v>
      </c>
      <c r="I104" s="17">
        <f t="shared" si="8"/>
        <v>999577.36999999988</v>
      </c>
      <c r="J104" s="17">
        <v>43193.56</v>
      </c>
      <c r="K104" s="17">
        <v>33329.18</v>
      </c>
      <c r="L104" s="17">
        <v>2447.0300000000002</v>
      </c>
      <c r="M104" s="17">
        <f t="shared" si="9"/>
        <v>35776.21</v>
      </c>
      <c r="N104" s="17">
        <v>54907.88</v>
      </c>
      <c r="O104" s="17">
        <v>111573.4</v>
      </c>
      <c r="P104" s="17">
        <f t="shared" si="10"/>
        <v>166481.28</v>
      </c>
      <c r="Q104" s="17">
        <v>35092.82</v>
      </c>
      <c r="R104" s="17">
        <v>12.71</v>
      </c>
      <c r="S104" s="17">
        <v>46899.19</v>
      </c>
      <c r="T104" s="17">
        <f t="shared" si="11"/>
        <v>46911.9</v>
      </c>
      <c r="U104" s="17">
        <v>7910.66</v>
      </c>
      <c r="V104" s="17">
        <v>0</v>
      </c>
      <c r="W104" s="17">
        <v>2705.91</v>
      </c>
      <c r="X104" s="17">
        <v>0</v>
      </c>
      <c r="Y104" s="19">
        <f t="shared" si="12"/>
        <v>6087346.7733333344</v>
      </c>
      <c r="AA104" s="17">
        <v>0</v>
      </c>
      <c r="AB104" s="17">
        <v>0</v>
      </c>
      <c r="AC104" s="17">
        <v>0</v>
      </c>
      <c r="AD104" s="17">
        <v>-98322.9</v>
      </c>
      <c r="AE104" s="17">
        <v>26878.43</v>
      </c>
      <c r="AF104" s="19">
        <f t="shared" si="13"/>
        <v>-71444.47</v>
      </c>
      <c r="AG104" s="21"/>
    </row>
    <row r="105" spans="1:33" s="20" customFormat="1" ht="12.75" x14ac:dyDescent="0.3">
      <c r="A105" s="15">
        <v>100</v>
      </c>
      <c r="B105" s="22" t="s">
        <v>127</v>
      </c>
      <c r="C105" s="18">
        <v>2788961.13</v>
      </c>
      <c r="D105" s="17">
        <v>0</v>
      </c>
      <c r="E105" s="17">
        <v>-406215.11333333334</v>
      </c>
      <c r="F105" s="18">
        <f t="shared" si="7"/>
        <v>2382746.0166666666</v>
      </c>
      <c r="G105" s="17">
        <v>815247.73</v>
      </c>
      <c r="H105" s="17">
        <v>-187015.63500000001</v>
      </c>
      <c r="I105" s="17">
        <f t="shared" si="8"/>
        <v>628232.09499999997</v>
      </c>
      <c r="J105" s="17">
        <v>23664.19</v>
      </c>
      <c r="K105" s="17">
        <v>18259.849999999999</v>
      </c>
      <c r="L105" s="17">
        <v>1340.64</v>
      </c>
      <c r="M105" s="17">
        <f t="shared" si="9"/>
        <v>19600.489999999998</v>
      </c>
      <c r="N105" s="17">
        <v>273729.95</v>
      </c>
      <c r="O105" s="17">
        <v>556222.25</v>
      </c>
      <c r="P105" s="17">
        <f t="shared" si="10"/>
        <v>829952.2</v>
      </c>
      <c r="Q105" s="17">
        <v>16488.14</v>
      </c>
      <c r="R105" s="17">
        <v>5.97</v>
      </c>
      <c r="S105" s="17">
        <v>22035.3</v>
      </c>
      <c r="T105" s="17">
        <f t="shared" si="11"/>
        <v>22041.27</v>
      </c>
      <c r="U105" s="17">
        <v>4333.96</v>
      </c>
      <c r="V105" s="17">
        <v>0</v>
      </c>
      <c r="W105" s="17">
        <v>1482.47</v>
      </c>
      <c r="X105" s="17">
        <v>0</v>
      </c>
      <c r="Y105" s="19">
        <f t="shared" si="12"/>
        <v>3928540.8316666665</v>
      </c>
      <c r="AA105" s="17">
        <v>0</v>
      </c>
      <c r="AB105" s="17">
        <v>0</v>
      </c>
      <c r="AC105" s="17">
        <v>0</v>
      </c>
      <c r="AD105" s="17">
        <v>-53867.56</v>
      </c>
      <c r="AE105" s="17">
        <v>133995.93</v>
      </c>
      <c r="AF105" s="19">
        <f t="shared" si="13"/>
        <v>80128.37</v>
      </c>
      <c r="AG105" s="21"/>
    </row>
    <row r="106" spans="1:33" s="20" customFormat="1" ht="12.75" x14ac:dyDescent="0.3">
      <c r="A106" s="15">
        <v>101</v>
      </c>
      <c r="B106" s="22" t="s">
        <v>128</v>
      </c>
      <c r="C106" s="18">
        <v>112347520.02000001</v>
      </c>
      <c r="D106" s="17">
        <v>0</v>
      </c>
      <c r="E106" s="17">
        <v>-18954030.666666668</v>
      </c>
      <c r="F106" s="18">
        <f t="shared" si="7"/>
        <v>93393489.353333339</v>
      </c>
      <c r="G106" s="17">
        <v>13131832.82</v>
      </c>
      <c r="H106" s="17">
        <v>-3839939.4850000003</v>
      </c>
      <c r="I106" s="17">
        <f t="shared" si="8"/>
        <v>9291893.3350000009</v>
      </c>
      <c r="J106" s="17">
        <v>1104173</v>
      </c>
      <c r="K106" s="17">
        <v>852006.3</v>
      </c>
      <c r="L106" s="17">
        <v>62554.43</v>
      </c>
      <c r="M106" s="17">
        <f t="shared" si="9"/>
        <v>914560.7300000001</v>
      </c>
      <c r="N106" s="17">
        <v>244337.51</v>
      </c>
      <c r="O106" s="17">
        <v>496496.42</v>
      </c>
      <c r="P106" s="17">
        <f t="shared" si="10"/>
        <v>740833.92999999993</v>
      </c>
      <c r="Q106" s="17">
        <v>244619.19999999998</v>
      </c>
      <c r="R106" s="17">
        <v>88.61999999999999</v>
      </c>
      <c r="S106" s="17">
        <v>326917.12</v>
      </c>
      <c r="T106" s="17">
        <f t="shared" si="11"/>
        <v>327005.74</v>
      </c>
      <c r="U106" s="17">
        <v>202223.06</v>
      </c>
      <c r="V106" s="17">
        <v>0</v>
      </c>
      <c r="W106" s="17">
        <v>69172.070000000007</v>
      </c>
      <c r="X106" s="17">
        <v>13567356</v>
      </c>
      <c r="Y106" s="19">
        <f t="shared" si="12"/>
        <v>119855326.41833334</v>
      </c>
      <c r="AA106" s="17">
        <v>0</v>
      </c>
      <c r="AB106" s="17">
        <v>0</v>
      </c>
      <c r="AC106" s="17">
        <v>0</v>
      </c>
      <c r="AD106" s="17">
        <v>-2513464.9099999997</v>
      </c>
      <c r="AE106" s="17">
        <v>119607.75</v>
      </c>
      <c r="AF106" s="19">
        <f t="shared" si="13"/>
        <v>-2393857.1599999997</v>
      </c>
      <c r="AG106" s="21"/>
    </row>
    <row r="107" spans="1:33" s="20" customFormat="1" ht="12.75" x14ac:dyDescent="0.3">
      <c r="A107" s="15">
        <v>102</v>
      </c>
      <c r="B107" s="22" t="s">
        <v>129</v>
      </c>
      <c r="C107" s="18">
        <v>3506790.92</v>
      </c>
      <c r="D107" s="17">
        <v>0</v>
      </c>
      <c r="E107" s="17">
        <v>-487899.60333333333</v>
      </c>
      <c r="F107" s="18">
        <f t="shared" si="7"/>
        <v>3018891.3166666664</v>
      </c>
      <c r="G107" s="17">
        <v>599126.89</v>
      </c>
      <c r="H107" s="17">
        <v>-133878.23499999999</v>
      </c>
      <c r="I107" s="17">
        <f t="shared" si="8"/>
        <v>465248.65500000003</v>
      </c>
      <c r="J107" s="17">
        <v>28422.74</v>
      </c>
      <c r="K107" s="17">
        <v>21931.67</v>
      </c>
      <c r="L107" s="17">
        <v>1610.23</v>
      </c>
      <c r="M107" s="17">
        <f t="shared" si="9"/>
        <v>23541.899999999998</v>
      </c>
      <c r="N107" s="17">
        <v>26991.16</v>
      </c>
      <c r="O107" s="17">
        <v>54846.32</v>
      </c>
      <c r="P107" s="17">
        <f t="shared" si="10"/>
        <v>81837.48</v>
      </c>
      <c r="Q107" s="17">
        <v>17266.48</v>
      </c>
      <c r="R107" s="17">
        <v>6.25</v>
      </c>
      <c r="S107" s="17">
        <v>23075.49</v>
      </c>
      <c r="T107" s="17">
        <f t="shared" si="11"/>
        <v>23081.74</v>
      </c>
      <c r="U107" s="17">
        <v>5205.46</v>
      </c>
      <c r="V107" s="17">
        <v>0</v>
      </c>
      <c r="W107" s="17">
        <v>1780.57</v>
      </c>
      <c r="X107" s="17">
        <v>169144</v>
      </c>
      <c r="Y107" s="19">
        <f t="shared" si="12"/>
        <v>3834420.3416666668</v>
      </c>
      <c r="AA107" s="17">
        <v>0</v>
      </c>
      <c r="AB107" s="17">
        <v>0</v>
      </c>
      <c r="AC107" s="17">
        <v>0</v>
      </c>
      <c r="AD107" s="17">
        <v>-64699.62</v>
      </c>
      <c r="AE107" s="17">
        <v>13212.68</v>
      </c>
      <c r="AF107" s="19">
        <f t="shared" si="13"/>
        <v>-51486.94</v>
      </c>
      <c r="AG107" s="21"/>
    </row>
    <row r="108" spans="1:33" s="20" customFormat="1" ht="12.75" x14ac:dyDescent="0.3">
      <c r="A108" s="15">
        <v>103</v>
      </c>
      <c r="B108" s="22" t="s">
        <v>130</v>
      </c>
      <c r="C108" s="18">
        <v>2607689.4299999997</v>
      </c>
      <c r="D108" s="17">
        <v>0</v>
      </c>
      <c r="E108" s="17">
        <v>-354786.13999999996</v>
      </c>
      <c r="F108" s="18">
        <f t="shared" si="7"/>
        <v>2252903.2899999996</v>
      </c>
      <c r="G108" s="17">
        <v>378304.62</v>
      </c>
      <c r="H108" s="17">
        <v>-100023.98</v>
      </c>
      <c r="I108" s="17">
        <f t="shared" si="8"/>
        <v>278280.64</v>
      </c>
      <c r="J108" s="17">
        <v>20668.18</v>
      </c>
      <c r="K108" s="17">
        <v>15948.06</v>
      </c>
      <c r="L108" s="17">
        <v>1170.9100000000001</v>
      </c>
      <c r="M108" s="17">
        <f t="shared" si="9"/>
        <v>17118.97</v>
      </c>
      <c r="N108" s="17">
        <v>19894.39</v>
      </c>
      <c r="O108" s="17">
        <v>40425.61</v>
      </c>
      <c r="P108" s="17">
        <f t="shared" si="10"/>
        <v>60320</v>
      </c>
      <c r="Q108" s="17">
        <v>12732.65</v>
      </c>
      <c r="R108" s="17">
        <v>4.6100000000000003</v>
      </c>
      <c r="S108" s="17">
        <v>17016.34</v>
      </c>
      <c r="T108" s="17">
        <f t="shared" si="11"/>
        <v>17020.95</v>
      </c>
      <c r="U108" s="17">
        <v>3785.26</v>
      </c>
      <c r="V108" s="17">
        <v>0</v>
      </c>
      <c r="W108" s="17">
        <v>1294.78</v>
      </c>
      <c r="X108" s="17">
        <v>208022</v>
      </c>
      <c r="Y108" s="19">
        <f t="shared" si="12"/>
        <v>2872146.7199999997</v>
      </c>
      <c r="AA108" s="17">
        <v>0</v>
      </c>
      <c r="AB108" s="17">
        <v>0</v>
      </c>
      <c r="AC108" s="17">
        <v>0</v>
      </c>
      <c r="AD108" s="17">
        <v>-47047.65</v>
      </c>
      <c r="AE108" s="17">
        <v>9738.68</v>
      </c>
      <c r="AF108" s="19">
        <f t="shared" si="13"/>
        <v>-37308.97</v>
      </c>
      <c r="AG108" s="21"/>
    </row>
    <row r="109" spans="1:33" s="20" customFormat="1" ht="12.75" x14ac:dyDescent="0.3">
      <c r="A109" s="15">
        <v>104</v>
      </c>
      <c r="B109" s="22" t="s">
        <v>131</v>
      </c>
      <c r="C109" s="18">
        <v>2015974.1800000002</v>
      </c>
      <c r="D109" s="17">
        <v>0</v>
      </c>
      <c r="E109" s="17">
        <v>-296686.74666666664</v>
      </c>
      <c r="F109" s="18">
        <f t="shared" si="7"/>
        <v>1719287.4333333336</v>
      </c>
      <c r="G109" s="17">
        <v>318790.15999999997</v>
      </c>
      <c r="H109" s="17">
        <v>-84932.32</v>
      </c>
      <c r="I109" s="17">
        <f t="shared" si="8"/>
        <v>233857.83999999997</v>
      </c>
      <c r="J109" s="17">
        <v>17283.580000000002</v>
      </c>
      <c r="K109" s="17">
        <v>13336.42</v>
      </c>
      <c r="L109" s="17">
        <v>979.16</v>
      </c>
      <c r="M109" s="17">
        <f t="shared" si="9"/>
        <v>14315.58</v>
      </c>
      <c r="N109" s="17">
        <v>6697.42</v>
      </c>
      <c r="O109" s="17">
        <v>13609.24</v>
      </c>
      <c r="P109" s="17">
        <f t="shared" si="10"/>
        <v>20306.66</v>
      </c>
      <c r="Q109" s="17">
        <v>6942.41</v>
      </c>
      <c r="R109" s="17">
        <v>2.5099999999999998</v>
      </c>
      <c r="S109" s="17">
        <v>9278.06</v>
      </c>
      <c r="T109" s="17">
        <f t="shared" si="11"/>
        <v>9280.57</v>
      </c>
      <c r="U109" s="17">
        <v>3165.39</v>
      </c>
      <c r="V109" s="17">
        <v>0</v>
      </c>
      <c r="W109" s="17">
        <v>1082.75</v>
      </c>
      <c r="X109" s="17">
        <v>59779</v>
      </c>
      <c r="Y109" s="19">
        <f t="shared" si="12"/>
        <v>2085301.2133333334</v>
      </c>
      <c r="AA109" s="17">
        <v>0</v>
      </c>
      <c r="AB109" s="17">
        <v>0</v>
      </c>
      <c r="AC109" s="17">
        <v>0</v>
      </c>
      <c r="AD109" s="17">
        <v>-39343.17</v>
      </c>
      <c r="AE109" s="17">
        <v>3278.51</v>
      </c>
      <c r="AF109" s="19">
        <f t="shared" si="13"/>
        <v>-36064.659999999996</v>
      </c>
      <c r="AG109" s="21"/>
    </row>
    <row r="110" spans="1:33" s="20" customFormat="1" ht="12.75" x14ac:dyDescent="0.3">
      <c r="A110" s="15">
        <v>105</v>
      </c>
      <c r="B110" s="22" t="s">
        <v>132</v>
      </c>
      <c r="C110" s="18">
        <v>1753876.6099999999</v>
      </c>
      <c r="D110" s="17">
        <v>0</v>
      </c>
      <c r="E110" s="17">
        <v>-265790.20666666667</v>
      </c>
      <c r="F110" s="18">
        <f t="shared" si="7"/>
        <v>1488086.4033333333</v>
      </c>
      <c r="G110" s="17">
        <v>250999.66</v>
      </c>
      <c r="H110" s="17">
        <v>-70809.83</v>
      </c>
      <c r="I110" s="17">
        <f t="shared" si="8"/>
        <v>180189.83000000002</v>
      </c>
      <c r="J110" s="17">
        <v>15483.69</v>
      </c>
      <c r="K110" s="17">
        <v>11947.59</v>
      </c>
      <c r="L110" s="17">
        <v>877.19</v>
      </c>
      <c r="M110" s="17">
        <f t="shared" si="9"/>
        <v>12824.78</v>
      </c>
      <c r="N110" s="17">
        <v>6474.18</v>
      </c>
      <c r="O110" s="17">
        <v>13155.6</v>
      </c>
      <c r="P110" s="17">
        <f t="shared" si="10"/>
        <v>19629.78</v>
      </c>
      <c r="Q110" s="17">
        <v>6673.79</v>
      </c>
      <c r="R110" s="17">
        <v>2.42</v>
      </c>
      <c r="S110" s="17">
        <v>8919.08</v>
      </c>
      <c r="T110" s="17">
        <f t="shared" si="11"/>
        <v>8921.5</v>
      </c>
      <c r="U110" s="17">
        <v>2835.75</v>
      </c>
      <c r="V110" s="17">
        <v>0</v>
      </c>
      <c r="W110" s="17">
        <v>969.99</v>
      </c>
      <c r="X110" s="17">
        <v>27323</v>
      </c>
      <c r="Y110" s="19">
        <f t="shared" si="12"/>
        <v>1762938.5133333334</v>
      </c>
      <c r="AA110" s="17">
        <v>0</v>
      </c>
      <c r="AB110" s="17">
        <v>0</v>
      </c>
      <c r="AC110" s="17">
        <v>0</v>
      </c>
      <c r="AD110" s="17">
        <v>-35246.03</v>
      </c>
      <c r="AE110" s="17">
        <v>3169.23</v>
      </c>
      <c r="AF110" s="19">
        <f t="shared" si="13"/>
        <v>-32076.799999999999</v>
      </c>
      <c r="AG110" s="21"/>
    </row>
    <row r="111" spans="1:33" s="20" customFormat="1" ht="12.75" x14ac:dyDescent="0.3">
      <c r="A111" s="15">
        <v>106</v>
      </c>
      <c r="B111" s="22" t="s">
        <v>133</v>
      </c>
      <c r="C111" s="18">
        <v>4783092.12</v>
      </c>
      <c r="D111" s="17">
        <v>0</v>
      </c>
      <c r="E111" s="17">
        <v>-594322.81333333335</v>
      </c>
      <c r="F111" s="18">
        <f t="shared" si="7"/>
        <v>4188769.3066666666</v>
      </c>
      <c r="G111" s="17">
        <v>860942.46</v>
      </c>
      <c r="H111" s="17">
        <v>-171988.2</v>
      </c>
      <c r="I111" s="17">
        <f t="shared" si="8"/>
        <v>688954.26</v>
      </c>
      <c r="J111" s="17">
        <v>34622.46</v>
      </c>
      <c r="K111" s="17">
        <v>26715.52</v>
      </c>
      <c r="L111" s="17">
        <v>1961.46</v>
      </c>
      <c r="M111" s="17">
        <f t="shared" si="9"/>
        <v>28676.98</v>
      </c>
      <c r="N111" s="17">
        <v>44789.23</v>
      </c>
      <c r="O111" s="17">
        <v>91012.21</v>
      </c>
      <c r="P111" s="17">
        <f t="shared" si="10"/>
        <v>135801.44</v>
      </c>
      <c r="Q111" s="17">
        <v>28578.61</v>
      </c>
      <c r="R111" s="17">
        <v>10.35</v>
      </c>
      <c r="S111" s="17">
        <v>38193.4</v>
      </c>
      <c r="T111" s="17">
        <f t="shared" si="11"/>
        <v>38203.75</v>
      </c>
      <c r="U111" s="17">
        <v>6340.91</v>
      </c>
      <c r="V111" s="17">
        <v>0</v>
      </c>
      <c r="W111" s="17">
        <v>2168.96</v>
      </c>
      <c r="X111" s="17">
        <v>240495</v>
      </c>
      <c r="Y111" s="19">
        <f t="shared" si="12"/>
        <v>5392611.6766666677</v>
      </c>
      <c r="AA111" s="17">
        <v>0</v>
      </c>
      <c r="AB111" s="17">
        <v>0</v>
      </c>
      <c r="AC111" s="17">
        <v>0</v>
      </c>
      <c r="AD111" s="17">
        <v>-78812.240000000005</v>
      </c>
      <c r="AE111" s="17">
        <v>21925.17</v>
      </c>
      <c r="AF111" s="19">
        <f t="shared" si="13"/>
        <v>-56887.070000000007</v>
      </c>
      <c r="AG111" s="21"/>
    </row>
    <row r="112" spans="1:33" s="20" customFormat="1" ht="12.75" x14ac:dyDescent="0.3">
      <c r="A112" s="15">
        <v>107</v>
      </c>
      <c r="B112" s="22" t="s">
        <v>134</v>
      </c>
      <c r="C112" s="18">
        <v>4893193.25</v>
      </c>
      <c r="D112" s="17">
        <v>0</v>
      </c>
      <c r="E112" s="17">
        <v>-577687.27</v>
      </c>
      <c r="F112" s="18">
        <f t="shared" si="7"/>
        <v>4315505.9800000004</v>
      </c>
      <c r="G112" s="17">
        <v>870587.95</v>
      </c>
      <c r="H112" s="17">
        <v>-169074.59</v>
      </c>
      <c r="I112" s="17">
        <f t="shared" si="8"/>
        <v>701513.36</v>
      </c>
      <c r="J112" s="17">
        <v>33653.35</v>
      </c>
      <c r="K112" s="17">
        <v>25967.73</v>
      </c>
      <c r="L112" s="17">
        <v>1906.56</v>
      </c>
      <c r="M112" s="17">
        <f t="shared" si="9"/>
        <v>27874.29</v>
      </c>
      <c r="N112" s="17">
        <v>43586.26</v>
      </c>
      <c r="O112" s="17">
        <v>88567.76</v>
      </c>
      <c r="P112" s="17">
        <f t="shared" si="10"/>
        <v>132154.01999999999</v>
      </c>
      <c r="Q112" s="17">
        <v>27825.88</v>
      </c>
      <c r="R112" s="17">
        <v>10.08</v>
      </c>
      <c r="S112" s="17">
        <v>37187.43</v>
      </c>
      <c r="T112" s="17">
        <f t="shared" si="11"/>
        <v>37197.51</v>
      </c>
      <c r="U112" s="17">
        <v>6163.42</v>
      </c>
      <c r="V112" s="17">
        <v>0</v>
      </c>
      <c r="W112" s="17">
        <v>2108.25</v>
      </c>
      <c r="X112" s="17">
        <v>0</v>
      </c>
      <c r="Y112" s="19">
        <f t="shared" si="12"/>
        <v>5283996.0599999996</v>
      </c>
      <c r="AA112" s="17">
        <v>0</v>
      </c>
      <c r="AB112" s="17">
        <v>0</v>
      </c>
      <c r="AC112" s="17">
        <v>0</v>
      </c>
      <c r="AD112" s="17">
        <v>-76606.22</v>
      </c>
      <c r="AE112" s="17">
        <v>21336.29</v>
      </c>
      <c r="AF112" s="19">
        <f t="shared" si="13"/>
        <v>-55269.93</v>
      </c>
      <c r="AG112" s="21"/>
    </row>
    <row r="113" spans="1:33" s="20" customFormat="1" ht="12.75" x14ac:dyDescent="0.3">
      <c r="A113" s="15">
        <v>108</v>
      </c>
      <c r="B113" s="22" t="s">
        <v>135</v>
      </c>
      <c r="C113" s="18">
        <v>8025952.5099999998</v>
      </c>
      <c r="D113" s="17">
        <v>0</v>
      </c>
      <c r="E113" s="17">
        <v>-1105273.32</v>
      </c>
      <c r="F113" s="18">
        <f t="shared" si="7"/>
        <v>6920679.1899999995</v>
      </c>
      <c r="G113" s="17">
        <v>1433388.61</v>
      </c>
      <c r="H113" s="17">
        <v>-301824.92499999999</v>
      </c>
      <c r="I113" s="17">
        <f t="shared" si="8"/>
        <v>1131563.6850000001</v>
      </c>
      <c r="J113" s="17">
        <v>64388.05</v>
      </c>
      <c r="K113" s="17">
        <v>49683.35</v>
      </c>
      <c r="L113" s="17">
        <v>3647.76</v>
      </c>
      <c r="M113" s="17">
        <f t="shared" si="9"/>
        <v>53331.11</v>
      </c>
      <c r="N113" s="17">
        <v>44300.06</v>
      </c>
      <c r="O113" s="17">
        <v>90018.2</v>
      </c>
      <c r="P113" s="17">
        <f t="shared" si="10"/>
        <v>134318.26</v>
      </c>
      <c r="Q113" s="17">
        <v>45693</v>
      </c>
      <c r="R113" s="17">
        <v>16.55</v>
      </c>
      <c r="S113" s="17">
        <v>61065.62</v>
      </c>
      <c r="T113" s="17">
        <f t="shared" si="11"/>
        <v>61082.170000000006</v>
      </c>
      <c r="U113" s="17">
        <v>11792.31</v>
      </c>
      <c r="V113" s="17">
        <v>0</v>
      </c>
      <c r="W113" s="17">
        <v>4033.66</v>
      </c>
      <c r="X113" s="17">
        <v>0</v>
      </c>
      <c r="Y113" s="19">
        <f t="shared" si="12"/>
        <v>8426881.4350000005</v>
      </c>
      <c r="AA113" s="17">
        <v>0</v>
      </c>
      <c r="AB113" s="17">
        <v>0</v>
      </c>
      <c r="AC113" s="17">
        <v>0</v>
      </c>
      <c r="AD113" s="17">
        <v>-146568.6</v>
      </c>
      <c r="AE113" s="17">
        <v>21685.71</v>
      </c>
      <c r="AF113" s="19">
        <f t="shared" si="13"/>
        <v>-124882.89000000001</v>
      </c>
      <c r="AG113" s="21"/>
    </row>
    <row r="114" spans="1:33" s="20" customFormat="1" ht="12.75" x14ac:dyDescent="0.3">
      <c r="A114" s="15">
        <v>109</v>
      </c>
      <c r="B114" s="22" t="s">
        <v>136</v>
      </c>
      <c r="C114" s="18">
        <v>3302510.24</v>
      </c>
      <c r="D114" s="17">
        <v>0</v>
      </c>
      <c r="E114" s="17">
        <v>-428103.17333333334</v>
      </c>
      <c r="F114" s="18">
        <f t="shared" si="7"/>
        <v>2874407.0666666669</v>
      </c>
      <c r="G114" s="17">
        <v>506749.57</v>
      </c>
      <c r="H114" s="17">
        <v>-120562.995</v>
      </c>
      <c r="I114" s="17">
        <f t="shared" si="8"/>
        <v>386186.57500000001</v>
      </c>
      <c r="J114" s="17">
        <v>24939.29</v>
      </c>
      <c r="K114" s="17">
        <v>19243.75</v>
      </c>
      <c r="L114" s="17">
        <v>1412.88</v>
      </c>
      <c r="M114" s="17">
        <f t="shared" si="9"/>
        <v>20656.63</v>
      </c>
      <c r="N114" s="17">
        <v>229323.03</v>
      </c>
      <c r="O114" s="17">
        <v>465986.89</v>
      </c>
      <c r="P114" s="17">
        <f t="shared" si="10"/>
        <v>695309.92</v>
      </c>
      <c r="Q114" s="17">
        <v>17286.87</v>
      </c>
      <c r="R114" s="17">
        <v>6.26</v>
      </c>
      <c r="S114" s="17">
        <v>23102.75</v>
      </c>
      <c r="T114" s="17">
        <f t="shared" si="11"/>
        <v>23109.01</v>
      </c>
      <c r="U114" s="17">
        <v>4567.49</v>
      </c>
      <c r="V114" s="17">
        <v>0</v>
      </c>
      <c r="W114" s="17">
        <v>1562.35</v>
      </c>
      <c r="X114" s="17">
        <v>112389</v>
      </c>
      <c r="Y114" s="19">
        <f t="shared" si="12"/>
        <v>4160414.2016666671</v>
      </c>
      <c r="AA114" s="17">
        <v>0</v>
      </c>
      <c r="AB114" s="17">
        <v>0</v>
      </c>
      <c r="AC114" s="17">
        <v>0</v>
      </c>
      <c r="AD114" s="17">
        <v>-56770.1</v>
      </c>
      <c r="AE114" s="17">
        <v>112257.91</v>
      </c>
      <c r="AF114" s="19">
        <f t="shared" si="13"/>
        <v>55487.810000000005</v>
      </c>
      <c r="AG114" s="21"/>
    </row>
    <row r="115" spans="1:33" s="20" customFormat="1" ht="12.75" x14ac:dyDescent="0.3">
      <c r="A115" s="15">
        <v>110</v>
      </c>
      <c r="B115" s="22" t="s">
        <v>137</v>
      </c>
      <c r="C115" s="18">
        <v>1803751.1600000001</v>
      </c>
      <c r="D115" s="17">
        <v>0</v>
      </c>
      <c r="E115" s="17">
        <v>-232525.77000000002</v>
      </c>
      <c r="F115" s="18">
        <f t="shared" si="7"/>
        <v>1571225.3900000001</v>
      </c>
      <c r="G115" s="17">
        <v>163221.46</v>
      </c>
      <c r="H115" s="17">
        <v>-48964.62</v>
      </c>
      <c r="I115" s="17">
        <f t="shared" si="8"/>
        <v>114256.84</v>
      </c>
      <c r="J115" s="17">
        <v>13545.86</v>
      </c>
      <c r="K115" s="17">
        <v>10452.31</v>
      </c>
      <c r="L115" s="17">
        <v>767.41</v>
      </c>
      <c r="M115" s="17">
        <f t="shared" si="9"/>
        <v>11219.72</v>
      </c>
      <c r="N115" s="17">
        <v>5027.5600000000004</v>
      </c>
      <c r="O115" s="17">
        <v>10216.07</v>
      </c>
      <c r="P115" s="17">
        <f t="shared" si="10"/>
        <v>15243.630000000001</v>
      </c>
      <c r="Q115" s="17">
        <v>3205.36</v>
      </c>
      <c r="R115" s="17">
        <v>1.1599999999999999</v>
      </c>
      <c r="S115" s="17">
        <v>4283.74</v>
      </c>
      <c r="T115" s="17">
        <f t="shared" si="11"/>
        <v>4284.8999999999996</v>
      </c>
      <c r="U115" s="17">
        <v>2480.85</v>
      </c>
      <c r="V115" s="17">
        <v>0</v>
      </c>
      <c r="W115" s="17">
        <v>848.59</v>
      </c>
      <c r="X115" s="17">
        <v>4472</v>
      </c>
      <c r="Y115" s="19">
        <f t="shared" si="12"/>
        <v>1740783.1400000004</v>
      </c>
      <c r="AA115" s="17">
        <v>0</v>
      </c>
      <c r="AB115" s="17">
        <v>0</v>
      </c>
      <c r="AC115" s="17">
        <v>0</v>
      </c>
      <c r="AD115" s="17">
        <v>-30834.89</v>
      </c>
      <c r="AE115" s="17">
        <v>2461.09</v>
      </c>
      <c r="AF115" s="19">
        <f t="shared" si="13"/>
        <v>-28373.8</v>
      </c>
      <c r="AG115" s="21"/>
    </row>
    <row r="116" spans="1:33" s="20" customFormat="1" ht="12.75" x14ac:dyDescent="0.3">
      <c r="A116" s="15">
        <v>111</v>
      </c>
      <c r="B116" s="22" t="s">
        <v>138</v>
      </c>
      <c r="C116" s="18">
        <v>2750016.6799999997</v>
      </c>
      <c r="D116" s="17">
        <v>0</v>
      </c>
      <c r="E116" s="17">
        <v>-425044.27666666667</v>
      </c>
      <c r="F116" s="18">
        <f t="shared" si="7"/>
        <v>2324972.4033333329</v>
      </c>
      <c r="G116" s="17">
        <v>493544.2</v>
      </c>
      <c r="H116" s="17">
        <v>-134822.875</v>
      </c>
      <c r="I116" s="17">
        <f t="shared" si="8"/>
        <v>358721.32500000001</v>
      </c>
      <c r="J116" s="17">
        <v>24761.09</v>
      </c>
      <c r="K116" s="17">
        <v>19106.25</v>
      </c>
      <c r="L116" s="17">
        <v>1402.78</v>
      </c>
      <c r="M116" s="17">
        <f t="shared" si="9"/>
        <v>20509.03</v>
      </c>
      <c r="N116" s="17">
        <v>435300.94</v>
      </c>
      <c r="O116" s="17">
        <v>884536.24</v>
      </c>
      <c r="P116" s="17">
        <f t="shared" si="10"/>
        <v>1319837.18</v>
      </c>
      <c r="Q116" s="17">
        <v>19741.02</v>
      </c>
      <c r="R116" s="17">
        <v>7.15</v>
      </c>
      <c r="S116" s="17">
        <v>26382.54</v>
      </c>
      <c r="T116" s="17">
        <f t="shared" si="11"/>
        <v>26389.690000000002</v>
      </c>
      <c r="U116" s="17">
        <v>4534.8500000000004</v>
      </c>
      <c r="V116" s="17">
        <v>0</v>
      </c>
      <c r="W116" s="17">
        <v>1551.18</v>
      </c>
      <c r="X116" s="17">
        <v>0</v>
      </c>
      <c r="Y116" s="19">
        <f t="shared" si="12"/>
        <v>4101017.7683333326</v>
      </c>
      <c r="AA116" s="17">
        <v>0</v>
      </c>
      <c r="AB116" s="17">
        <v>0</v>
      </c>
      <c r="AC116" s="17">
        <v>0</v>
      </c>
      <c r="AD116" s="17">
        <v>-56364.47</v>
      </c>
      <c r="AE116" s="17">
        <v>213087.95</v>
      </c>
      <c r="AF116" s="19">
        <f t="shared" si="13"/>
        <v>156723.48000000001</v>
      </c>
      <c r="AG116" s="21"/>
    </row>
    <row r="117" spans="1:33" s="20" customFormat="1" ht="12.75" x14ac:dyDescent="0.3">
      <c r="A117" s="15">
        <v>112</v>
      </c>
      <c r="B117" s="22" t="s">
        <v>139</v>
      </c>
      <c r="C117" s="18">
        <v>2333043.36</v>
      </c>
      <c r="D117" s="17">
        <v>0</v>
      </c>
      <c r="E117" s="17">
        <v>-411724.82</v>
      </c>
      <c r="F117" s="18">
        <f t="shared" si="7"/>
        <v>1921318.5399999998</v>
      </c>
      <c r="G117" s="17">
        <v>288543.48</v>
      </c>
      <c r="H117" s="17">
        <v>-122432.61</v>
      </c>
      <c r="I117" s="17">
        <f t="shared" si="8"/>
        <v>166110.87</v>
      </c>
      <c r="J117" s="17">
        <v>23985.16</v>
      </c>
      <c r="K117" s="17">
        <v>18507.52</v>
      </c>
      <c r="L117" s="17">
        <v>1358.83</v>
      </c>
      <c r="M117" s="17">
        <f t="shared" si="9"/>
        <v>19866.349999999999</v>
      </c>
      <c r="N117" s="17">
        <v>462405.11</v>
      </c>
      <c r="O117" s="17">
        <v>939612.21</v>
      </c>
      <c r="P117" s="17">
        <f t="shared" si="10"/>
        <v>1402017.3199999998</v>
      </c>
      <c r="Q117" s="17">
        <v>16792.55</v>
      </c>
      <c r="R117" s="17">
        <v>6.08</v>
      </c>
      <c r="S117" s="17">
        <v>22442.12</v>
      </c>
      <c r="T117" s="17">
        <f t="shared" si="11"/>
        <v>22448.2</v>
      </c>
      <c r="U117" s="17">
        <v>4392.75</v>
      </c>
      <c r="V117" s="17">
        <v>0</v>
      </c>
      <c r="W117" s="17">
        <v>1502.58</v>
      </c>
      <c r="X117" s="17">
        <v>821637</v>
      </c>
      <c r="Y117" s="19">
        <f t="shared" si="12"/>
        <v>4400071.32</v>
      </c>
      <c r="AA117" s="17">
        <v>0</v>
      </c>
      <c r="AB117" s="17">
        <v>0</v>
      </c>
      <c r="AC117" s="17">
        <v>0</v>
      </c>
      <c r="AD117" s="17">
        <v>-54598.2</v>
      </c>
      <c r="AE117" s="17">
        <v>226355.95</v>
      </c>
      <c r="AF117" s="19">
        <f t="shared" si="13"/>
        <v>171757.75</v>
      </c>
      <c r="AG117" s="21"/>
    </row>
    <row r="118" spans="1:33" s="20" customFormat="1" ht="12.75" x14ac:dyDescent="0.3">
      <c r="A118" s="15">
        <v>113</v>
      </c>
      <c r="B118" s="22" t="s">
        <v>140</v>
      </c>
      <c r="C118" s="18">
        <v>871152.52</v>
      </c>
      <c r="D118" s="17">
        <v>0</v>
      </c>
      <c r="E118" s="17">
        <v>-216814.32333333333</v>
      </c>
      <c r="F118" s="18">
        <f t="shared" si="7"/>
        <v>654338.19666666666</v>
      </c>
      <c r="G118" s="17">
        <v>58288.85</v>
      </c>
      <c r="H118" s="17">
        <v>-15687.825000000001</v>
      </c>
      <c r="I118" s="17">
        <f t="shared" si="8"/>
        <v>42601.024999999994</v>
      </c>
      <c r="J118" s="17">
        <v>12630.59</v>
      </c>
      <c r="K118" s="17">
        <v>9746.06</v>
      </c>
      <c r="L118" s="17">
        <v>715.56</v>
      </c>
      <c r="M118" s="17">
        <f t="shared" si="9"/>
        <v>10461.619999999999</v>
      </c>
      <c r="N118" s="17">
        <v>61370.13</v>
      </c>
      <c r="O118" s="17">
        <v>124704.78</v>
      </c>
      <c r="P118" s="17">
        <f t="shared" si="10"/>
        <v>186074.91</v>
      </c>
      <c r="Q118" s="17">
        <v>3633.11</v>
      </c>
      <c r="R118" s="17">
        <v>1.32</v>
      </c>
      <c r="S118" s="17">
        <v>4855.3999999999996</v>
      </c>
      <c r="T118" s="17">
        <f t="shared" si="11"/>
        <v>4856.7199999999993</v>
      </c>
      <c r="U118" s="17">
        <v>2313.2199999999998</v>
      </c>
      <c r="V118" s="17">
        <v>0</v>
      </c>
      <c r="W118" s="17">
        <v>791.26</v>
      </c>
      <c r="X118" s="17">
        <v>0</v>
      </c>
      <c r="Y118" s="19">
        <f t="shared" si="12"/>
        <v>917700.65166666661</v>
      </c>
      <c r="AA118" s="17">
        <v>0</v>
      </c>
      <c r="AB118" s="17">
        <v>0</v>
      </c>
      <c r="AC118" s="17">
        <v>0</v>
      </c>
      <c r="AD118" s="17">
        <v>-28751.41</v>
      </c>
      <c r="AE118" s="17">
        <v>30041.83</v>
      </c>
      <c r="AF118" s="19">
        <f t="shared" si="13"/>
        <v>1290.4200000000019</v>
      </c>
      <c r="AG118" s="21"/>
    </row>
    <row r="119" spans="1:33" s="20" customFormat="1" ht="12.75" x14ac:dyDescent="0.3">
      <c r="A119" s="15">
        <v>114</v>
      </c>
      <c r="B119" s="22" t="s">
        <v>141</v>
      </c>
      <c r="C119" s="18">
        <v>1729732.5899999999</v>
      </c>
      <c r="D119" s="17">
        <v>0</v>
      </c>
      <c r="E119" s="17">
        <v>-316687.08666666667</v>
      </c>
      <c r="F119" s="18">
        <f t="shared" si="7"/>
        <v>1413045.5033333332</v>
      </c>
      <c r="G119" s="17">
        <v>307584.78000000003</v>
      </c>
      <c r="H119" s="17">
        <v>-87621.005000000005</v>
      </c>
      <c r="I119" s="17">
        <f t="shared" si="8"/>
        <v>219963.77500000002</v>
      </c>
      <c r="J119" s="17">
        <v>18448.71</v>
      </c>
      <c r="K119" s="17">
        <v>14235.46</v>
      </c>
      <c r="L119" s="17">
        <v>1045.17</v>
      </c>
      <c r="M119" s="17">
        <f t="shared" si="9"/>
        <v>15280.63</v>
      </c>
      <c r="N119" s="17">
        <v>15639.09</v>
      </c>
      <c r="O119" s="17">
        <v>31778.81</v>
      </c>
      <c r="P119" s="17">
        <f t="shared" si="10"/>
        <v>47417.9</v>
      </c>
      <c r="Q119" s="17">
        <v>9988.81</v>
      </c>
      <c r="R119" s="17">
        <v>3.62</v>
      </c>
      <c r="S119" s="17">
        <v>13349.38</v>
      </c>
      <c r="T119" s="17">
        <f t="shared" si="11"/>
        <v>13353</v>
      </c>
      <c r="U119" s="17">
        <v>3378.78</v>
      </c>
      <c r="V119" s="17">
        <v>0</v>
      </c>
      <c r="W119" s="17">
        <v>1155.74</v>
      </c>
      <c r="X119" s="17">
        <v>0</v>
      </c>
      <c r="Y119" s="19">
        <f t="shared" si="12"/>
        <v>1742032.8483333332</v>
      </c>
      <c r="AA119" s="17">
        <v>0</v>
      </c>
      <c r="AB119" s="17">
        <v>0</v>
      </c>
      <c r="AC119" s="17">
        <v>0</v>
      </c>
      <c r="AD119" s="17">
        <v>-41995.39</v>
      </c>
      <c r="AE119" s="17">
        <v>7655.63</v>
      </c>
      <c r="AF119" s="19">
        <f t="shared" si="13"/>
        <v>-34339.760000000002</v>
      </c>
      <c r="AG119" s="21"/>
    </row>
    <row r="120" spans="1:33" s="20" customFormat="1" ht="12.75" x14ac:dyDescent="0.3">
      <c r="A120" s="15">
        <v>115</v>
      </c>
      <c r="B120" s="22" t="s">
        <v>142</v>
      </c>
      <c r="C120" s="18">
        <v>1473269.63</v>
      </c>
      <c r="D120" s="17">
        <v>0</v>
      </c>
      <c r="E120" s="17">
        <v>-267635</v>
      </c>
      <c r="F120" s="18">
        <f t="shared" si="7"/>
        <v>1205634.6299999999</v>
      </c>
      <c r="G120" s="17">
        <v>216986.33</v>
      </c>
      <c r="H120" s="17">
        <v>-68674.195000000007</v>
      </c>
      <c r="I120" s="17">
        <f t="shared" si="8"/>
        <v>148312.13499999998</v>
      </c>
      <c r="J120" s="17">
        <v>15591.16</v>
      </c>
      <c r="K120" s="17">
        <v>12030.51</v>
      </c>
      <c r="L120" s="17">
        <v>883.28</v>
      </c>
      <c r="M120" s="17">
        <f t="shared" si="9"/>
        <v>12913.79</v>
      </c>
      <c r="N120" s="17">
        <v>104200.04</v>
      </c>
      <c r="O120" s="17">
        <v>211735.62</v>
      </c>
      <c r="P120" s="17">
        <f t="shared" si="10"/>
        <v>315935.65999999997</v>
      </c>
      <c r="Q120" s="17">
        <v>6333.79</v>
      </c>
      <c r="R120" s="17">
        <v>2.29</v>
      </c>
      <c r="S120" s="17">
        <v>8464.69</v>
      </c>
      <c r="T120" s="17">
        <f t="shared" si="11"/>
        <v>8466.9800000000014</v>
      </c>
      <c r="U120" s="17">
        <v>2855.43</v>
      </c>
      <c r="V120" s="17">
        <v>0</v>
      </c>
      <c r="W120" s="17">
        <v>976.72</v>
      </c>
      <c r="X120" s="17">
        <v>316109</v>
      </c>
      <c r="Y120" s="19">
        <f t="shared" si="12"/>
        <v>2033129.2949999997</v>
      </c>
      <c r="AA120" s="17">
        <v>0</v>
      </c>
      <c r="AB120" s="17">
        <v>0</v>
      </c>
      <c r="AC120" s="17">
        <v>0</v>
      </c>
      <c r="AD120" s="17">
        <v>-35490.67</v>
      </c>
      <c r="AE120" s="17">
        <v>51007.87</v>
      </c>
      <c r="AF120" s="19">
        <f t="shared" si="13"/>
        <v>15517.200000000004</v>
      </c>
      <c r="AG120" s="21"/>
    </row>
    <row r="121" spans="1:33" s="20" customFormat="1" ht="12.75" x14ac:dyDescent="0.3">
      <c r="A121" s="15">
        <v>116</v>
      </c>
      <c r="B121" s="22" t="s">
        <v>143</v>
      </c>
      <c r="C121" s="18">
        <v>1319425.3999999999</v>
      </c>
      <c r="D121" s="17">
        <v>0</v>
      </c>
      <c r="E121" s="17">
        <v>-268478.64333333337</v>
      </c>
      <c r="F121" s="18">
        <f t="shared" si="7"/>
        <v>1050946.7566666666</v>
      </c>
      <c r="G121" s="17">
        <v>220618.94</v>
      </c>
      <c r="H121" s="17">
        <v>-70018.175000000003</v>
      </c>
      <c r="I121" s="17">
        <f t="shared" si="8"/>
        <v>150600.76500000001</v>
      </c>
      <c r="J121" s="17">
        <v>15640.31</v>
      </c>
      <c r="K121" s="17">
        <v>12068.43</v>
      </c>
      <c r="L121" s="17">
        <v>886.07</v>
      </c>
      <c r="M121" s="17">
        <f t="shared" si="9"/>
        <v>12954.5</v>
      </c>
      <c r="N121" s="17">
        <v>8701.8700000000008</v>
      </c>
      <c r="O121" s="17">
        <v>17682.29</v>
      </c>
      <c r="P121" s="17">
        <f t="shared" si="10"/>
        <v>26384.160000000003</v>
      </c>
      <c r="Q121" s="17">
        <v>5535.34</v>
      </c>
      <c r="R121" s="17">
        <v>2</v>
      </c>
      <c r="S121" s="17">
        <v>7397.62</v>
      </c>
      <c r="T121" s="17">
        <f t="shared" si="11"/>
        <v>7399.62</v>
      </c>
      <c r="U121" s="17">
        <v>2864.43</v>
      </c>
      <c r="V121" s="17">
        <v>0</v>
      </c>
      <c r="W121" s="17">
        <v>979.8</v>
      </c>
      <c r="X121" s="17">
        <v>78711</v>
      </c>
      <c r="Y121" s="19">
        <f t="shared" si="12"/>
        <v>1352016.6816666666</v>
      </c>
      <c r="AA121" s="17">
        <v>0</v>
      </c>
      <c r="AB121" s="17">
        <v>0</v>
      </c>
      <c r="AC121" s="17">
        <v>0</v>
      </c>
      <c r="AD121" s="17">
        <v>-35602.54</v>
      </c>
      <c r="AE121" s="17">
        <v>4259.7299999999996</v>
      </c>
      <c r="AF121" s="19">
        <f t="shared" si="13"/>
        <v>-31342.81</v>
      </c>
      <c r="AG121" s="21"/>
    </row>
    <row r="122" spans="1:33" s="20" customFormat="1" ht="12.75" x14ac:dyDescent="0.3">
      <c r="A122" s="15">
        <v>117</v>
      </c>
      <c r="B122" s="22" t="s">
        <v>144</v>
      </c>
      <c r="C122" s="18">
        <v>1337937.33</v>
      </c>
      <c r="D122" s="17">
        <v>0</v>
      </c>
      <c r="E122" s="17">
        <v>-284165.18333333335</v>
      </c>
      <c r="F122" s="18">
        <f t="shared" si="7"/>
        <v>1053772.1466666667</v>
      </c>
      <c r="G122" s="17">
        <v>192738.65</v>
      </c>
      <c r="H122" s="17">
        <v>-77976.315000000002</v>
      </c>
      <c r="I122" s="17">
        <f t="shared" si="8"/>
        <v>114762.33499999999</v>
      </c>
      <c r="J122" s="17">
        <v>16554.13</v>
      </c>
      <c r="K122" s="17">
        <v>12773.56</v>
      </c>
      <c r="L122" s="17">
        <v>937.84</v>
      </c>
      <c r="M122" s="17">
        <f t="shared" si="9"/>
        <v>13711.4</v>
      </c>
      <c r="N122" s="17">
        <v>5596.3</v>
      </c>
      <c r="O122" s="17">
        <v>11371.74</v>
      </c>
      <c r="P122" s="17">
        <f t="shared" si="10"/>
        <v>16968.04</v>
      </c>
      <c r="Q122" s="17">
        <v>3571.2</v>
      </c>
      <c r="R122" s="17">
        <v>1.29</v>
      </c>
      <c r="S122" s="17">
        <v>4772.67</v>
      </c>
      <c r="T122" s="17">
        <f t="shared" si="11"/>
        <v>4773.96</v>
      </c>
      <c r="U122" s="17">
        <v>3031.8</v>
      </c>
      <c r="V122" s="17">
        <v>0</v>
      </c>
      <c r="W122" s="17">
        <v>1037.05</v>
      </c>
      <c r="X122" s="17">
        <v>0</v>
      </c>
      <c r="Y122" s="19">
        <f t="shared" si="12"/>
        <v>1228182.0616666665</v>
      </c>
      <c r="AA122" s="17">
        <v>0</v>
      </c>
      <c r="AB122" s="17">
        <v>0</v>
      </c>
      <c r="AC122" s="17">
        <v>0</v>
      </c>
      <c r="AD122" s="17">
        <v>-37682.71</v>
      </c>
      <c r="AE122" s="17">
        <v>2739.49</v>
      </c>
      <c r="AF122" s="19">
        <f t="shared" si="13"/>
        <v>-34943.22</v>
      </c>
      <c r="AG122" s="21"/>
    </row>
    <row r="123" spans="1:33" s="20" customFormat="1" ht="12.75" x14ac:dyDescent="0.3">
      <c r="A123" s="15">
        <v>118</v>
      </c>
      <c r="B123" s="22" t="s">
        <v>145</v>
      </c>
      <c r="C123" s="18">
        <v>819806.5</v>
      </c>
      <c r="D123" s="17">
        <v>0</v>
      </c>
      <c r="E123" s="17">
        <v>-200791.68666666668</v>
      </c>
      <c r="F123" s="18">
        <f t="shared" si="7"/>
        <v>619014.81333333335</v>
      </c>
      <c r="G123" s="17">
        <v>90524.31</v>
      </c>
      <c r="H123" s="17">
        <v>-11433.135</v>
      </c>
      <c r="I123" s="17">
        <f t="shared" si="8"/>
        <v>79091.175000000003</v>
      </c>
      <c r="J123" s="17">
        <v>11697.18</v>
      </c>
      <c r="K123" s="17">
        <v>9025.83</v>
      </c>
      <c r="L123" s="17">
        <v>662.68</v>
      </c>
      <c r="M123" s="17">
        <f t="shared" si="9"/>
        <v>9688.51</v>
      </c>
      <c r="N123" s="17">
        <v>43958.19</v>
      </c>
      <c r="O123" s="17">
        <v>89323.520000000004</v>
      </c>
      <c r="P123" s="17">
        <f t="shared" si="10"/>
        <v>133281.71000000002</v>
      </c>
      <c r="Q123" s="17">
        <v>2592.64</v>
      </c>
      <c r="R123" s="17">
        <v>0.94</v>
      </c>
      <c r="S123" s="17">
        <v>3464.89</v>
      </c>
      <c r="T123" s="17">
        <f t="shared" si="11"/>
        <v>3465.83</v>
      </c>
      <c r="U123" s="17">
        <v>2142.27</v>
      </c>
      <c r="V123" s="17">
        <v>0</v>
      </c>
      <c r="W123" s="17">
        <v>732.78</v>
      </c>
      <c r="X123" s="17">
        <v>0</v>
      </c>
      <c r="Y123" s="19">
        <f t="shared" si="12"/>
        <v>861706.90833333344</v>
      </c>
      <c r="AA123" s="17">
        <v>0</v>
      </c>
      <c r="AB123" s="17">
        <v>0</v>
      </c>
      <c r="AC123" s="17">
        <v>0</v>
      </c>
      <c r="AD123" s="17">
        <v>-26626.68</v>
      </c>
      <c r="AE123" s="17">
        <v>21518.36</v>
      </c>
      <c r="AF123" s="19">
        <f t="shared" si="13"/>
        <v>-5108.32</v>
      </c>
      <c r="AG123" s="21"/>
    </row>
    <row r="124" spans="1:33" s="20" customFormat="1" ht="12.75" x14ac:dyDescent="0.3">
      <c r="A124" s="15">
        <v>119</v>
      </c>
      <c r="B124" s="22" t="s">
        <v>146</v>
      </c>
      <c r="C124" s="18">
        <v>1052524.02</v>
      </c>
      <c r="D124" s="17">
        <v>0</v>
      </c>
      <c r="E124" s="17">
        <v>-313519.31666666665</v>
      </c>
      <c r="F124" s="18">
        <f t="shared" si="7"/>
        <v>739004.70333333337</v>
      </c>
      <c r="G124" s="17">
        <v>45537.45</v>
      </c>
      <c r="H124" s="17">
        <v>-9174.0450000000001</v>
      </c>
      <c r="I124" s="17">
        <f t="shared" si="8"/>
        <v>36363.404999999999</v>
      </c>
      <c r="J124" s="17">
        <v>18264.169999999998</v>
      </c>
      <c r="K124" s="17">
        <v>14093.07</v>
      </c>
      <c r="L124" s="17">
        <v>1034.72</v>
      </c>
      <c r="M124" s="17">
        <f t="shared" si="9"/>
        <v>15127.789999999999</v>
      </c>
      <c r="N124" s="17">
        <v>39435.769999999997</v>
      </c>
      <c r="O124" s="17">
        <v>80133.91</v>
      </c>
      <c r="P124" s="17">
        <f t="shared" si="10"/>
        <v>119569.68</v>
      </c>
      <c r="Q124" s="17">
        <v>2143.48</v>
      </c>
      <c r="R124" s="17">
        <v>0.78</v>
      </c>
      <c r="S124" s="17">
        <v>2864.62</v>
      </c>
      <c r="T124" s="17">
        <f t="shared" si="11"/>
        <v>2865.4</v>
      </c>
      <c r="U124" s="17">
        <v>3344.98</v>
      </c>
      <c r="V124" s="17">
        <v>0</v>
      </c>
      <c r="W124" s="17">
        <v>1144.18</v>
      </c>
      <c r="X124" s="17">
        <v>0</v>
      </c>
      <c r="Y124" s="19">
        <f t="shared" si="12"/>
        <v>937827.78833333356</v>
      </c>
      <c r="AA124" s="17">
        <v>0</v>
      </c>
      <c r="AB124" s="17">
        <v>0</v>
      </c>
      <c r="AC124" s="17">
        <v>0</v>
      </c>
      <c r="AD124" s="17">
        <v>-41575.31</v>
      </c>
      <c r="AE124" s="17">
        <v>19304.55</v>
      </c>
      <c r="AF124" s="19">
        <f t="shared" si="13"/>
        <v>-22270.76</v>
      </c>
      <c r="AG124" s="21"/>
    </row>
    <row r="125" spans="1:33" s="20" customFormat="1" ht="12.75" x14ac:dyDescent="0.3">
      <c r="A125" s="15">
        <v>120</v>
      </c>
      <c r="B125" s="22" t="s">
        <v>147</v>
      </c>
      <c r="C125" s="18">
        <v>725696.30999999994</v>
      </c>
      <c r="D125" s="17">
        <v>0</v>
      </c>
      <c r="E125" s="17">
        <v>-202163.59666666668</v>
      </c>
      <c r="F125" s="18">
        <f t="shared" si="7"/>
        <v>523532.71333333326</v>
      </c>
      <c r="G125" s="17">
        <v>113773.16</v>
      </c>
      <c r="H125" s="17">
        <v>-44751.34</v>
      </c>
      <c r="I125" s="17">
        <f t="shared" si="8"/>
        <v>69021.820000000007</v>
      </c>
      <c r="J125" s="17">
        <v>11777.1</v>
      </c>
      <c r="K125" s="17">
        <v>9087.49</v>
      </c>
      <c r="L125" s="17">
        <v>667.21</v>
      </c>
      <c r="M125" s="17">
        <f t="shared" si="9"/>
        <v>9754.7000000000007</v>
      </c>
      <c r="N125" s="17">
        <v>21972.6</v>
      </c>
      <c r="O125" s="17">
        <v>44648.56</v>
      </c>
      <c r="P125" s="17">
        <f t="shared" si="10"/>
        <v>66621.16</v>
      </c>
      <c r="Q125" s="17">
        <v>1841.86</v>
      </c>
      <c r="R125" s="17">
        <v>0.67</v>
      </c>
      <c r="S125" s="17">
        <v>2461.52</v>
      </c>
      <c r="T125" s="17">
        <f t="shared" si="11"/>
        <v>2462.19</v>
      </c>
      <c r="U125" s="17">
        <v>2156.91</v>
      </c>
      <c r="V125" s="17">
        <v>0</v>
      </c>
      <c r="W125" s="17">
        <v>737.79</v>
      </c>
      <c r="X125" s="17">
        <v>0</v>
      </c>
      <c r="Y125" s="19">
        <f t="shared" si="12"/>
        <v>687906.24333333317</v>
      </c>
      <c r="AA125" s="17">
        <v>0</v>
      </c>
      <c r="AB125" s="17">
        <v>0</v>
      </c>
      <c r="AC125" s="17">
        <v>0</v>
      </c>
      <c r="AD125" s="17">
        <v>-26808.6</v>
      </c>
      <c r="AE125" s="17">
        <v>10756</v>
      </c>
      <c r="AF125" s="19">
        <f t="shared" si="13"/>
        <v>-16052.599999999999</v>
      </c>
      <c r="AG125" s="21"/>
    </row>
    <row r="126" spans="1:33" s="20" customFormat="1" ht="12.75" x14ac:dyDescent="0.3">
      <c r="A126" s="15">
        <v>121</v>
      </c>
      <c r="B126" s="22" t="s">
        <v>148</v>
      </c>
      <c r="C126" s="18">
        <v>906571.11999999988</v>
      </c>
      <c r="D126" s="17">
        <v>0</v>
      </c>
      <c r="E126" s="17">
        <v>-213711.66</v>
      </c>
      <c r="F126" s="18">
        <f t="shared" si="7"/>
        <v>692859.45999999985</v>
      </c>
      <c r="G126" s="17">
        <v>107979.06</v>
      </c>
      <c r="H126" s="17">
        <v>-16128.12</v>
      </c>
      <c r="I126" s="17">
        <f t="shared" si="8"/>
        <v>91850.94</v>
      </c>
      <c r="J126" s="17">
        <v>12449.84</v>
      </c>
      <c r="K126" s="17">
        <v>9606.59</v>
      </c>
      <c r="L126" s="17">
        <v>705.32</v>
      </c>
      <c r="M126" s="17">
        <f t="shared" si="9"/>
        <v>10311.91</v>
      </c>
      <c r="N126" s="17">
        <v>63403.21</v>
      </c>
      <c r="O126" s="17">
        <v>128836.01</v>
      </c>
      <c r="P126" s="17">
        <f t="shared" si="10"/>
        <v>192239.22</v>
      </c>
      <c r="Q126" s="17">
        <v>3725.33</v>
      </c>
      <c r="R126" s="17">
        <v>1.35</v>
      </c>
      <c r="S126" s="17">
        <v>4978.6499999999996</v>
      </c>
      <c r="T126" s="17">
        <f t="shared" si="11"/>
        <v>4980</v>
      </c>
      <c r="U126" s="17">
        <v>2280.12</v>
      </c>
      <c r="V126" s="17">
        <v>0</v>
      </c>
      <c r="W126" s="17">
        <v>779.93</v>
      </c>
      <c r="X126" s="17">
        <v>0</v>
      </c>
      <c r="Y126" s="19">
        <f t="shared" si="12"/>
        <v>1011476.7499999999</v>
      </c>
      <c r="AA126" s="17">
        <v>0</v>
      </c>
      <c r="AB126" s="17">
        <v>0</v>
      </c>
      <c r="AC126" s="17">
        <v>0</v>
      </c>
      <c r="AD126" s="17">
        <v>-28339.97</v>
      </c>
      <c r="AE126" s="17">
        <v>31037.06</v>
      </c>
      <c r="AF126" s="19">
        <f t="shared" si="13"/>
        <v>2697.09</v>
      </c>
      <c r="AG126" s="21"/>
    </row>
    <row r="127" spans="1:33" s="20" customFormat="1" ht="12.75" x14ac:dyDescent="0.3">
      <c r="A127" s="15">
        <v>122</v>
      </c>
      <c r="B127" s="22" t="s">
        <v>149</v>
      </c>
      <c r="C127" s="18">
        <v>1606563.42</v>
      </c>
      <c r="D127" s="17">
        <v>0</v>
      </c>
      <c r="E127" s="17">
        <v>-323206.88</v>
      </c>
      <c r="F127" s="18">
        <f t="shared" si="7"/>
        <v>1283356.54</v>
      </c>
      <c r="G127" s="17">
        <v>298799.98</v>
      </c>
      <c r="H127" s="17">
        <v>-99133.53</v>
      </c>
      <c r="I127" s="17">
        <f t="shared" si="8"/>
        <v>199666.44999999998</v>
      </c>
      <c r="J127" s="17">
        <v>18828.52</v>
      </c>
      <c r="K127" s="17">
        <v>14528.53</v>
      </c>
      <c r="L127" s="17">
        <v>1066.69</v>
      </c>
      <c r="M127" s="17">
        <f t="shared" si="9"/>
        <v>15595.220000000001</v>
      </c>
      <c r="N127" s="17">
        <v>6303.91</v>
      </c>
      <c r="O127" s="17">
        <v>12809.61</v>
      </c>
      <c r="P127" s="17">
        <f t="shared" si="10"/>
        <v>19113.52</v>
      </c>
      <c r="Q127" s="17">
        <v>6510.73</v>
      </c>
      <c r="R127" s="17">
        <v>2.36</v>
      </c>
      <c r="S127" s="17">
        <v>8701.15</v>
      </c>
      <c r="T127" s="17">
        <f t="shared" si="11"/>
        <v>8703.51</v>
      </c>
      <c r="U127" s="17">
        <v>3448.34</v>
      </c>
      <c r="V127" s="17">
        <v>0</v>
      </c>
      <c r="W127" s="17">
        <v>1179.53</v>
      </c>
      <c r="X127" s="17">
        <v>0</v>
      </c>
      <c r="Y127" s="19">
        <f t="shared" si="12"/>
        <v>1556402.36</v>
      </c>
      <c r="AA127" s="17">
        <v>0</v>
      </c>
      <c r="AB127" s="17">
        <v>0</v>
      </c>
      <c r="AC127" s="17">
        <v>0</v>
      </c>
      <c r="AD127" s="17">
        <v>-42859.97</v>
      </c>
      <c r="AE127" s="17">
        <v>3085.88</v>
      </c>
      <c r="AF127" s="19">
        <f t="shared" si="13"/>
        <v>-39774.090000000004</v>
      </c>
      <c r="AG127" s="21"/>
    </row>
    <row r="128" spans="1:33" s="20" customFormat="1" ht="12.75" x14ac:dyDescent="0.3">
      <c r="A128" s="15">
        <v>123</v>
      </c>
      <c r="B128" s="22" t="s">
        <v>150</v>
      </c>
      <c r="C128" s="18">
        <v>1136667.8</v>
      </c>
      <c r="D128" s="17">
        <v>0</v>
      </c>
      <c r="E128" s="17">
        <v>-243933.61333333331</v>
      </c>
      <c r="F128" s="18">
        <f t="shared" si="7"/>
        <v>892734.18666666676</v>
      </c>
      <c r="G128" s="17">
        <v>171403.06</v>
      </c>
      <c r="H128" s="17">
        <v>-62723.17</v>
      </c>
      <c r="I128" s="17">
        <f t="shared" si="8"/>
        <v>108679.89</v>
      </c>
      <c r="J128" s="17">
        <v>14210.43</v>
      </c>
      <c r="K128" s="17">
        <v>10965.11</v>
      </c>
      <c r="L128" s="17">
        <v>805.06</v>
      </c>
      <c r="M128" s="17">
        <f t="shared" si="9"/>
        <v>11770.17</v>
      </c>
      <c r="N128" s="17">
        <v>4361.01</v>
      </c>
      <c r="O128" s="17">
        <v>8861.6200000000008</v>
      </c>
      <c r="P128" s="17">
        <f t="shared" si="10"/>
        <v>13222.630000000001</v>
      </c>
      <c r="Q128" s="17">
        <v>4512.59</v>
      </c>
      <c r="R128" s="17">
        <v>1.63</v>
      </c>
      <c r="S128" s="17">
        <v>6030.77</v>
      </c>
      <c r="T128" s="17">
        <f t="shared" si="11"/>
        <v>6032.4000000000005</v>
      </c>
      <c r="U128" s="17">
        <v>2602.56</v>
      </c>
      <c r="V128" s="17">
        <v>0</v>
      </c>
      <c r="W128" s="17">
        <v>890.23</v>
      </c>
      <c r="X128" s="17">
        <v>0</v>
      </c>
      <c r="Y128" s="19">
        <f t="shared" si="12"/>
        <v>1054655.0866666669</v>
      </c>
      <c r="AA128" s="17">
        <v>0</v>
      </c>
      <c r="AB128" s="17">
        <v>0</v>
      </c>
      <c r="AC128" s="17">
        <v>0</v>
      </c>
      <c r="AD128" s="17">
        <v>-32347.66</v>
      </c>
      <c r="AE128" s="17">
        <v>2134.8000000000002</v>
      </c>
      <c r="AF128" s="19">
        <f t="shared" si="13"/>
        <v>-30212.86</v>
      </c>
      <c r="AG128" s="21"/>
    </row>
    <row r="129" spans="1:33" s="20" customFormat="1" ht="12.75" x14ac:dyDescent="0.3">
      <c r="A129" s="15">
        <v>124</v>
      </c>
      <c r="B129" s="22" t="s">
        <v>151</v>
      </c>
      <c r="C129" s="18">
        <v>1725264.3399999999</v>
      </c>
      <c r="D129" s="17">
        <v>0</v>
      </c>
      <c r="E129" s="17">
        <v>-321590.51666666666</v>
      </c>
      <c r="F129" s="18">
        <f t="shared" si="7"/>
        <v>1403673.8233333332</v>
      </c>
      <c r="G129" s="17">
        <v>268538.42</v>
      </c>
      <c r="H129" s="17">
        <v>-88629.41</v>
      </c>
      <c r="I129" s="17">
        <f t="shared" si="8"/>
        <v>179909.00999999998</v>
      </c>
      <c r="J129" s="17">
        <v>18734.36</v>
      </c>
      <c r="K129" s="17">
        <v>14455.88</v>
      </c>
      <c r="L129" s="17">
        <v>1061.3499999999999</v>
      </c>
      <c r="M129" s="17">
        <f t="shared" si="9"/>
        <v>15517.23</v>
      </c>
      <c r="N129" s="17">
        <v>15816.12</v>
      </c>
      <c r="O129" s="17">
        <v>32138.53</v>
      </c>
      <c r="P129" s="17">
        <f t="shared" si="10"/>
        <v>47954.65</v>
      </c>
      <c r="Q129" s="17">
        <v>10099.709999999999</v>
      </c>
      <c r="R129" s="17">
        <v>3.66</v>
      </c>
      <c r="S129" s="17">
        <v>13497.58</v>
      </c>
      <c r="T129" s="17">
        <f t="shared" si="11"/>
        <v>13501.24</v>
      </c>
      <c r="U129" s="17">
        <v>3431.09</v>
      </c>
      <c r="V129" s="17">
        <v>0</v>
      </c>
      <c r="W129" s="17">
        <v>1173.6300000000001</v>
      </c>
      <c r="X129" s="17">
        <v>0</v>
      </c>
      <c r="Y129" s="19">
        <f t="shared" si="12"/>
        <v>1693994.7433333332</v>
      </c>
      <c r="AA129" s="17">
        <v>0</v>
      </c>
      <c r="AB129" s="17">
        <v>0</v>
      </c>
      <c r="AC129" s="17">
        <v>0</v>
      </c>
      <c r="AD129" s="17">
        <v>-42645.62</v>
      </c>
      <c r="AE129" s="17">
        <v>7742.29</v>
      </c>
      <c r="AF129" s="19">
        <f t="shared" si="13"/>
        <v>-34903.33</v>
      </c>
      <c r="AG129" s="21"/>
    </row>
    <row r="130" spans="1:33" s="20" customFormat="1" ht="12.75" x14ac:dyDescent="0.3">
      <c r="A130" s="15">
        <v>125</v>
      </c>
      <c r="B130" s="22" t="s">
        <v>152</v>
      </c>
      <c r="C130" s="18">
        <v>1132098.6100000001</v>
      </c>
      <c r="D130" s="17">
        <v>0</v>
      </c>
      <c r="E130" s="17">
        <v>-184278.77000000002</v>
      </c>
      <c r="F130" s="18">
        <f t="shared" si="7"/>
        <v>947819.84000000008</v>
      </c>
      <c r="G130" s="17">
        <v>163119.79</v>
      </c>
      <c r="H130" s="17">
        <v>-24249.084999999999</v>
      </c>
      <c r="I130" s="17">
        <f t="shared" si="8"/>
        <v>138870.70500000002</v>
      </c>
      <c r="J130" s="17">
        <v>10735.22</v>
      </c>
      <c r="K130" s="17">
        <v>8283.5499999999993</v>
      </c>
      <c r="L130" s="17">
        <v>608.17999999999995</v>
      </c>
      <c r="M130" s="17">
        <f t="shared" si="9"/>
        <v>8891.73</v>
      </c>
      <c r="N130" s="17">
        <v>7806.09</v>
      </c>
      <c r="O130" s="17">
        <v>15862.06</v>
      </c>
      <c r="P130" s="17">
        <f t="shared" si="10"/>
        <v>23668.15</v>
      </c>
      <c r="Q130" s="17">
        <v>4973.51</v>
      </c>
      <c r="R130" s="17">
        <v>1.8</v>
      </c>
      <c r="S130" s="17">
        <v>6646.77</v>
      </c>
      <c r="T130" s="17">
        <f t="shared" si="11"/>
        <v>6648.5700000000006</v>
      </c>
      <c r="U130" s="17">
        <v>1966.09</v>
      </c>
      <c r="V130" s="17">
        <v>0</v>
      </c>
      <c r="W130" s="17">
        <v>672.52</v>
      </c>
      <c r="X130" s="17">
        <v>0</v>
      </c>
      <c r="Y130" s="19">
        <f t="shared" si="12"/>
        <v>1144246.3350000002</v>
      </c>
      <c r="AA130" s="17">
        <v>0</v>
      </c>
      <c r="AB130" s="17">
        <v>0</v>
      </c>
      <c r="AC130" s="17">
        <v>0</v>
      </c>
      <c r="AD130" s="17">
        <v>-24436.92</v>
      </c>
      <c r="AE130" s="17">
        <v>3821.23</v>
      </c>
      <c r="AF130" s="19">
        <f t="shared" si="13"/>
        <v>-20615.689999999999</v>
      </c>
      <c r="AG130" s="21"/>
    </row>
    <row r="131" spans="1:33" s="20" customFormat="1" ht="12.75" x14ac:dyDescent="0.3">
      <c r="A131" s="23" t="s">
        <v>153</v>
      </c>
      <c r="B131" s="24" t="s">
        <v>154</v>
      </c>
      <c r="C131" s="18">
        <v>77525.350000000006</v>
      </c>
      <c r="D131" s="17">
        <v>0</v>
      </c>
      <c r="E131" s="17">
        <v>0</v>
      </c>
      <c r="F131" s="18">
        <f t="shared" si="7"/>
        <v>77525.350000000006</v>
      </c>
      <c r="G131" s="17">
        <v>39429.56</v>
      </c>
      <c r="H131" s="17">
        <v>0</v>
      </c>
      <c r="I131" s="17">
        <f t="shared" si="8"/>
        <v>39429.56</v>
      </c>
      <c r="J131" s="17">
        <v>0</v>
      </c>
      <c r="K131" s="17">
        <v>0</v>
      </c>
      <c r="L131" s="17">
        <v>0</v>
      </c>
      <c r="M131" s="17">
        <f t="shared" si="9"/>
        <v>0</v>
      </c>
      <c r="N131" s="17">
        <v>0</v>
      </c>
      <c r="O131" s="17">
        <v>0</v>
      </c>
      <c r="P131" s="17">
        <f t="shared" si="10"/>
        <v>0</v>
      </c>
      <c r="Q131" s="17">
        <v>0</v>
      </c>
      <c r="R131" s="17">
        <v>0</v>
      </c>
      <c r="S131" s="17">
        <v>0</v>
      </c>
      <c r="T131" s="17">
        <f t="shared" si="11"/>
        <v>0</v>
      </c>
      <c r="U131" s="17">
        <v>0</v>
      </c>
      <c r="V131" s="17">
        <v>0</v>
      </c>
      <c r="W131" s="17">
        <v>0</v>
      </c>
      <c r="X131" s="17">
        <v>0</v>
      </c>
      <c r="Y131" s="42">
        <f t="shared" si="12"/>
        <v>116954.91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9">
        <f t="shared" si="13"/>
        <v>0</v>
      </c>
      <c r="AG131" s="21"/>
    </row>
    <row r="132" spans="1:33" s="20" customFormat="1" ht="13.5" thickBot="1" x14ac:dyDescent="0.35">
      <c r="A132" s="25"/>
      <c r="B132" s="26" t="s">
        <v>155</v>
      </c>
      <c r="C132" s="27">
        <f t="shared" ref="C132:AF132" si="14">SUM(C7:C131)</f>
        <v>542229782.5799998</v>
      </c>
      <c r="D132" s="27">
        <f t="shared" si="14"/>
        <v>-901229</v>
      </c>
      <c r="E132" s="27">
        <f t="shared" si="14"/>
        <v>-83137173.399999976</v>
      </c>
      <c r="F132" s="27">
        <f t="shared" si="14"/>
        <v>458191380.17999983</v>
      </c>
      <c r="G132" s="27">
        <f t="shared" si="14"/>
        <v>91926586.00000003</v>
      </c>
      <c r="H132" s="27">
        <f t="shared" si="14"/>
        <v>-25639916.52500001</v>
      </c>
      <c r="I132" s="27">
        <f t="shared" si="14"/>
        <v>66286669.474999972</v>
      </c>
      <c r="J132" s="27">
        <f t="shared" si="14"/>
        <v>4843182.1999999993</v>
      </c>
      <c r="K132" s="27">
        <f t="shared" si="14"/>
        <v>3737115</v>
      </c>
      <c r="L132" s="27">
        <f t="shared" si="14"/>
        <v>274379.63</v>
      </c>
      <c r="M132" s="27">
        <f t="shared" si="14"/>
        <v>4011494.6299999994</v>
      </c>
      <c r="N132" s="27">
        <f t="shared" si="14"/>
        <v>14947408.399999997</v>
      </c>
      <c r="O132" s="27">
        <f t="shared" si="14"/>
        <v>30373296.630000003</v>
      </c>
      <c r="P132" s="27">
        <f t="shared" si="14"/>
        <v>45320705.029999986</v>
      </c>
      <c r="Q132" s="27">
        <f t="shared" si="14"/>
        <v>2335098.5999999992</v>
      </c>
      <c r="R132" s="27">
        <f t="shared" si="14"/>
        <v>845.8</v>
      </c>
      <c r="S132" s="27">
        <f t="shared" si="14"/>
        <v>3120702.6000000006</v>
      </c>
      <c r="T132" s="27">
        <f t="shared" si="14"/>
        <v>3121548.4</v>
      </c>
      <c r="U132" s="27">
        <f t="shared" si="14"/>
        <v>887001.40000000014</v>
      </c>
      <c r="V132" s="27">
        <f t="shared" si="14"/>
        <v>792720.4</v>
      </c>
      <c r="W132" s="27">
        <f t="shared" si="14"/>
        <v>303406.19</v>
      </c>
      <c r="X132" s="27">
        <f t="shared" si="14"/>
        <v>27694436</v>
      </c>
      <c r="Y132" s="43">
        <f>SUM(Y7:Y131)</f>
        <v>613787642.50499988</v>
      </c>
      <c r="AA132" s="27">
        <f t="shared" si="14"/>
        <v>0</v>
      </c>
      <c r="AB132" s="27">
        <f t="shared" si="14"/>
        <v>0</v>
      </c>
      <c r="AC132" s="27">
        <f t="shared" si="14"/>
        <v>0</v>
      </c>
      <c r="AD132" s="27">
        <f t="shared" si="14"/>
        <v>-11024692.890000001</v>
      </c>
      <c r="AE132" s="27">
        <f t="shared" si="14"/>
        <v>7317036.0000000019</v>
      </c>
      <c r="AF132" s="28">
        <f t="shared" si="14"/>
        <v>-3707656.8899999997</v>
      </c>
      <c r="AG132" s="21"/>
    </row>
    <row r="133" spans="1:33" s="1" customFormat="1" ht="14.25" x14ac:dyDescent="0.3">
      <c r="B133" s="55" t="s">
        <v>156</v>
      </c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</row>
    <row r="134" spans="1:33" x14ac:dyDescent="0.3">
      <c r="F134" s="30"/>
      <c r="G134" s="31"/>
      <c r="H134" s="31"/>
      <c r="I134" s="31"/>
      <c r="P134" s="30"/>
      <c r="X134" s="30"/>
      <c r="Y134" s="30"/>
      <c r="AD134" s="30"/>
      <c r="AE134" s="30"/>
      <c r="AF134" s="30"/>
    </row>
    <row r="135" spans="1:33" ht="12" x14ac:dyDescent="0.3">
      <c r="B135" s="32"/>
      <c r="C135" s="32"/>
      <c r="D135" s="32"/>
      <c r="E135" s="32"/>
      <c r="F135" s="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2"/>
      <c r="T135" s="32"/>
      <c r="U135" s="32"/>
      <c r="V135" s="32"/>
      <c r="W135" s="32"/>
      <c r="X135" s="2"/>
      <c r="Y135" s="2"/>
      <c r="AF135" s="30"/>
    </row>
    <row r="136" spans="1:33" x14ac:dyDescent="0.3">
      <c r="Y136" s="30"/>
    </row>
    <row r="137" spans="1:33" x14ac:dyDescent="0.3">
      <c r="B137" s="33" t="s">
        <v>157</v>
      </c>
    </row>
    <row r="138" spans="1:33" ht="11.25" customHeight="1" x14ac:dyDescent="0.3">
      <c r="B138" s="56" t="s">
        <v>158</v>
      </c>
      <c r="C138" s="56"/>
      <c r="D138" s="34"/>
      <c r="E138" s="34"/>
      <c r="F138" s="34"/>
    </row>
    <row r="139" spans="1:33" x14ac:dyDescent="0.3">
      <c r="B139" s="35" t="s">
        <v>159</v>
      </c>
      <c r="C139" s="36"/>
      <c r="D139" s="36"/>
      <c r="E139" s="36"/>
      <c r="F139" s="36"/>
    </row>
    <row r="140" spans="1:33" ht="16.5" x14ac:dyDescent="0.3">
      <c r="B140" s="35" t="s">
        <v>160</v>
      </c>
      <c r="C140" s="37"/>
      <c r="D140" s="37"/>
      <c r="E140" s="37"/>
      <c r="F140" s="37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1:33" ht="16.5" x14ac:dyDescent="0.3">
      <c r="B141" s="35" t="s">
        <v>161</v>
      </c>
      <c r="C141" s="37"/>
      <c r="D141" s="37"/>
      <c r="E141" s="37"/>
      <c r="F141" s="37"/>
    </row>
    <row r="142" spans="1:33" x14ac:dyDescent="0.3">
      <c r="B142" s="35" t="s">
        <v>162</v>
      </c>
      <c r="C142" s="34"/>
      <c r="D142" s="34"/>
      <c r="E142" s="34"/>
      <c r="F142" s="34"/>
    </row>
    <row r="143" spans="1:33" x14ac:dyDescent="0.3">
      <c r="B143" s="35" t="s">
        <v>163</v>
      </c>
      <c r="C143" s="34"/>
      <c r="D143" s="34"/>
      <c r="E143" s="34"/>
      <c r="F143" s="34"/>
    </row>
    <row r="144" spans="1:33" x14ac:dyDescent="0.3">
      <c r="B144" s="35" t="s">
        <v>164</v>
      </c>
      <c r="C144" s="34"/>
      <c r="D144" s="34"/>
      <c r="E144" s="34"/>
      <c r="F144" s="34"/>
    </row>
    <row r="145" spans="2:13" x14ac:dyDescent="0.3">
      <c r="B145" s="35" t="s">
        <v>165</v>
      </c>
      <c r="C145" s="34"/>
      <c r="D145" s="34"/>
      <c r="E145" s="34"/>
      <c r="F145" s="34"/>
    </row>
    <row r="146" spans="2:13" x14ac:dyDescent="0.3">
      <c r="B146" s="39" t="s">
        <v>166</v>
      </c>
      <c r="C146" s="40"/>
      <c r="D146" s="40"/>
      <c r="E146" s="40"/>
      <c r="F146" s="40"/>
    </row>
    <row r="147" spans="2:13" x14ac:dyDescent="0.3">
      <c r="B147" s="35" t="s">
        <v>167</v>
      </c>
      <c r="C147" s="34"/>
      <c r="D147" s="34"/>
      <c r="E147" s="34"/>
      <c r="F147" s="34"/>
    </row>
    <row r="148" spans="2:13" ht="16.5" x14ac:dyDescent="0.3">
      <c r="B148" s="57" t="s">
        <v>168</v>
      </c>
      <c r="C148" s="57"/>
      <c r="D148" s="57"/>
      <c r="E148" s="57"/>
      <c r="F148" s="57"/>
      <c r="G148" s="57"/>
      <c r="H148" s="57"/>
      <c r="I148" s="57"/>
      <c r="J148" s="57"/>
      <c r="K148" s="41"/>
      <c r="L148" s="41"/>
      <c r="M148" s="41"/>
    </row>
  </sheetData>
  <mergeCells count="32">
    <mergeCell ref="AF5:AF6"/>
    <mergeCell ref="B133:X133"/>
    <mergeCell ref="B138:C138"/>
    <mergeCell ref="B148:J148"/>
    <mergeCell ref="U5:U6"/>
    <mergeCell ref="V5:V6"/>
    <mergeCell ref="W5:W6"/>
    <mergeCell ref="X5:X6"/>
    <mergeCell ref="Y5:Y6"/>
    <mergeCell ref="AD5:AD6"/>
    <mergeCell ref="O5:O6"/>
    <mergeCell ref="P5:P6"/>
    <mergeCell ref="Q5:Q6"/>
    <mergeCell ref="R5:R6"/>
    <mergeCell ref="S5:S6"/>
    <mergeCell ref="T5:T6"/>
    <mergeCell ref="N5:N6"/>
    <mergeCell ref="B1:X1"/>
    <mergeCell ref="B2:X2"/>
    <mergeCell ref="B3:X3"/>
    <mergeCell ref="A5:A6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conditionalFormatting sqref="J149:J1048576 J134:J147">
    <cfRule type="cellIs" dxfId="0" priority="1" operator="lessThan">
      <formula>0</formula>
    </cfRule>
  </conditionalFormatting>
  <pageMargins left="0.31496062992125984" right="0.21" top="0.55118110236220474" bottom="0.51181102362204722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10-2024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Edith Gil Escobar</dc:creator>
  <cp:lastModifiedBy>Hector Urbieta Aguilar</cp:lastModifiedBy>
  <dcterms:created xsi:type="dcterms:W3CDTF">2024-10-29T22:33:45Z</dcterms:created>
  <dcterms:modified xsi:type="dcterms:W3CDTF">2024-10-30T21:38:12Z</dcterms:modified>
</cp:coreProperties>
</file>