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7715" windowHeight="8010"/>
  </bookViews>
  <sheets>
    <sheet name="11-2024 " sheetId="1" r:id="rId1"/>
  </sheets>
  <calcPr calcId="145621"/>
</workbook>
</file>

<file path=xl/calcChain.xml><?xml version="1.0" encoding="utf-8"?>
<calcChain xmlns="http://schemas.openxmlformats.org/spreadsheetml/2006/main">
  <c r="AB132" i="1" l="1"/>
  <c r="AA132" i="1"/>
  <c r="Z132" i="1"/>
  <c r="Y132" i="1"/>
  <c r="V132" i="1"/>
  <c r="U132" i="1"/>
  <c r="T132" i="1"/>
  <c r="S132" i="1"/>
  <c r="Q132" i="1"/>
  <c r="P132" i="1"/>
  <c r="N132" i="1"/>
  <c r="M132" i="1"/>
  <c r="L132" i="1"/>
  <c r="K132" i="1"/>
  <c r="J132" i="1"/>
  <c r="H132" i="1"/>
  <c r="G132" i="1"/>
  <c r="E132" i="1"/>
  <c r="D132" i="1"/>
  <c r="AC131" i="1"/>
  <c r="R131" i="1"/>
  <c r="O131" i="1"/>
  <c r="I131" i="1"/>
  <c r="F131" i="1"/>
  <c r="AC130" i="1"/>
  <c r="R130" i="1"/>
  <c r="O130" i="1"/>
  <c r="I130" i="1"/>
  <c r="F130" i="1"/>
  <c r="W130" i="1" s="1"/>
  <c r="AC129" i="1"/>
  <c r="R129" i="1"/>
  <c r="O129" i="1"/>
  <c r="I129" i="1"/>
  <c r="F129" i="1"/>
  <c r="AC128" i="1"/>
  <c r="R128" i="1"/>
  <c r="O128" i="1"/>
  <c r="I128" i="1"/>
  <c r="F128" i="1"/>
  <c r="AC127" i="1"/>
  <c r="R127" i="1"/>
  <c r="O127" i="1"/>
  <c r="I127" i="1"/>
  <c r="F127" i="1"/>
  <c r="AC126" i="1"/>
  <c r="R126" i="1"/>
  <c r="O126" i="1"/>
  <c r="I126" i="1"/>
  <c r="F126" i="1"/>
  <c r="W126" i="1" s="1"/>
  <c r="AC125" i="1"/>
  <c r="R125" i="1"/>
  <c r="O125" i="1"/>
  <c r="I125" i="1"/>
  <c r="F125" i="1"/>
  <c r="AC124" i="1"/>
  <c r="R124" i="1"/>
  <c r="O124" i="1"/>
  <c r="I124" i="1"/>
  <c r="F124" i="1"/>
  <c r="AC123" i="1"/>
  <c r="R123" i="1"/>
  <c r="O123" i="1"/>
  <c r="I123" i="1"/>
  <c r="F123" i="1"/>
  <c r="AC122" i="1"/>
  <c r="R122" i="1"/>
  <c r="O122" i="1"/>
  <c r="I122" i="1"/>
  <c r="F122" i="1"/>
  <c r="W122" i="1" s="1"/>
  <c r="AC121" i="1"/>
  <c r="R121" i="1"/>
  <c r="O121" i="1"/>
  <c r="I121" i="1"/>
  <c r="F121" i="1"/>
  <c r="AC120" i="1"/>
  <c r="R120" i="1"/>
  <c r="O120" i="1"/>
  <c r="I120" i="1"/>
  <c r="F120" i="1"/>
  <c r="AC119" i="1"/>
  <c r="R119" i="1"/>
  <c r="O119" i="1"/>
  <c r="I119" i="1"/>
  <c r="F119" i="1"/>
  <c r="AC118" i="1"/>
  <c r="R118" i="1"/>
  <c r="O118" i="1"/>
  <c r="I118" i="1"/>
  <c r="F118" i="1"/>
  <c r="W118" i="1" s="1"/>
  <c r="AC117" i="1"/>
  <c r="R117" i="1"/>
  <c r="O117" i="1"/>
  <c r="I117" i="1"/>
  <c r="F117" i="1"/>
  <c r="AC116" i="1"/>
  <c r="R116" i="1"/>
  <c r="O116" i="1"/>
  <c r="I116" i="1"/>
  <c r="F116" i="1"/>
  <c r="AC115" i="1"/>
  <c r="R115" i="1"/>
  <c r="O115" i="1"/>
  <c r="I115" i="1"/>
  <c r="F115" i="1"/>
  <c r="AC114" i="1"/>
  <c r="R114" i="1"/>
  <c r="O114" i="1"/>
  <c r="I114" i="1"/>
  <c r="F114" i="1"/>
  <c r="W114" i="1" s="1"/>
  <c r="AC113" i="1"/>
  <c r="R113" i="1"/>
  <c r="O113" i="1"/>
  <c r="I113" i="1"/>
  <c r="F113" i="1"/>
  <c r="AC112" i="1"/>
  <c r="R112" i="1"/>
  <c r="O112" i="1"/>
  <c r="I112" i="1"/>
  <c r="F112" i="1"/>
  <c r="AC111" i="1"/>
  <c r="R111" i="1"/>
  <c r="O111" i="1"/>
  <c r="I111" i="1"/>
  <c r="F111" i="1"/>
  <c r="AC110" i="1"/>
  <c r="R110" i="1"/>
  <c r="O110" i="1"/>
  <c r="I110" i="1"/>
  <c r="F110" i="1"/>
  <c r="W110" i="1" s="1"/>
  <c r="AC109" i="1"/>
  <c r="R109" i="1"/>
  <c r="O109" i="1"/>
  <c r="I109" i="1"/>
  <c r="F109" i="1"/>
  <c r="AC108" i="1"/>
  <c r="R108" i="1"/>
  <c r="O108" i="1"/>
  <c r="I108" i="1"/>
  <c r="F108" i="1"/>
  <c r="AC107" i="1"/>
  <c r="R107" i="1"/>
  <c r="O107" i="1"/>
  <c r="I107" i="1"/>
  <c r="F107" i="1"/>
  <c r="AC106" i="1"/>
  <c r="R106" i="1"/>
  <c r="O106" i="1"/>
  <c r="I106" i="1"/>
  <c r="F106" i="1"/>
  <c r="W106" i="1" s="1"/>
  <c r="AC105" i="1"/>
  <c r="R105" i="1"/>
  <c r="O105" i="1"/>
  <c r="I105" i="1"/>
  <c r="F105" i="1"/>
  <c r="AC104" i="1"/>
  <c r="R104" i="1"/>
  <c r="O104" i="1"/>
  <c r="I104" i="1"/>
  <c r="F104" i="1"/>
  <c r="AC103" i="1"/>
  <c r="R103" i="1"/>
  <c r="O103" i="1"/>
  <c r="I103" i="1"/>
  <c r="F103" i="1"/>
  <c r="AC102" i="1"/>
  <c r="R102" i="1"/>
  <c r="O102" i="1"/>
  <c r="I102" i="1"/>
  <c r="F102" i="1"/>
  <c r="W102" i="1" s="1"/>
  <c r="AC101" i="1"/>
  <c r="R101" i="1"/>
  <c r="O101" i="1"/>
  <c r="I101" i="1"/>
  <c r="F101" i="1"/>
  <c r="AC100" i="1"/>
  <c r="R100" i="1"/>
  <c r="O100" i="1"/>
  <c r="I100" i="1"/>
  <c r="F100" i="1"/>
  <c r="AC99" i="1"/>
  <c r="R99" i="1"/>
  <c r="O99" i="1"/>
  <c r="I99" i="1"/>
  <c r="F99" i="1"/>
  <c r="AC98" i="1"/>
  <c r="R98" i="1"/>
  <c r="O98" i="1"/>
  <c r="I98" i="1"/>
  <c r="F98" i="1"/>
  <c r="W98" i="1" s="1"/>
  <c r="AC97" i="1"/>
  <c r="R97" i="1"/>
  <c r="O97" i="1"/>
  <c r="I97" i="1"/>
  <c r="F97" i="1"/>
  <c r="AC96" i="1"/>
  <c r="R96" i="1"/>
  <c r="O96" i="1"/>
  <c r="I96" i="1"/>
  <c r="F96" i="1"/>
  <c r="AC95" i="1"/>
  <c r="R95" i="1"/>
  <c r="O95" i="1"/>
  <c r="I95" i="1"/>
  <c r="F95" i="1"/>
  <c r="AC94" i="1"/>
  <c r="R94" i="1"/>
  <c r="O94" i="1"/>
  <c r="I94" i="1"/>
  <c r="F94" i="1"/>
  <c r="W94" i="1" s="1"/>
  <c r="AC93" i="1"/>
  <c r="R93" i="1"/>
  <c r="O93" i="1"/>
  <c r="I93" i="1"/>
  <c r="F93" i="1"/>
  <c r="AC92" i="1"/>
  <c r="R92" i="1"/>
  <c r="O92" i="1"/>
  <c r="I92" i="1"/>
  <c r="F92" i="1"/>
  <c r="AC91" i="1"/>
  <c r="R91" i="1"/>
  <c r="O91" i="1"/>
  <c r="I91" i="1"/>
  <c r="F91" i="1"/>
  <c r="AC90" i="1"/>
  <c r="R90" i="1"/>
  <c r="O90" i="1"/>
  <c r="I90" i="1"/>
  <c r="F90" i="1"/>
  <c r="W90" i="1" s="1"/>
  <c r="AC89" i="1"/>
  <c r="R89" i="1"/>
  <c r="O89" i="1"/>
  <c r="I89" i="1"/>
  <c r="F89" i="1"/>
  <c r="AC88" i="1"/>
  <c r="R88" i="1"/>
  <c r="O88" i="1"/>
  <c r="I88" i="1"/>
  <c r="F88" i="1"/>
  <c r="AC87" i="1"/>
  <c r="R87" i="1"/>
  <c r="O87" i="1"/>
  <c r="I87" i="1"/>
  <c r="F87" i="1"/>
  <c r="AC86" i="1"/>
  <c r="R86" i="1"/>
  <c r="O86" i="1"/>
  <c r="I86" i="1"/>
  <c r="F86" i="1"/>
  <c r="W86" i="1" s="1"/>
  <c r="AC85" i="1"/>
  <c r="R85" i="1"/>
  <c r="O85" i="1"/>
  <c r="I85" i="1"/>
  <c r="F85" i="1"/>
  <c r="AC84" i="1"/>
  <c r="R84" i="1"/>
  <c r="O84" i="1"/>
  <c r="I84" i="1"/>
  <c r="F84" i="1"/>
  <c r="AC83" i="1"/>
  <c r="R83" i="1"/>
  <c r="O83" i="1"/>
  <c r="I83" i="1"/>
  <c r="F83" i="1"/>
  <c r="AC82" i="1"/>
  <c r="R82" i="1"/>
  <c r="O82" i="1"/>
  <c r="I82" i="1"/>
  <c r="F82" i="1"/>
  <c r="W82" i="1" s="1"/>
  <c r="AC81" i="1"/>
  <c r="R81" i="1"/>
  <c r="O81" i="1"/>
  <c r="I81" i="1"/>
  <c r="F81" i="1"/>
  <c r="AC80" i="1"/>
  <c r="R80" i="1"/>
  <c r="O80" i="1"/>
  <c r="I80" i="1"/>
  <c r="F80" i="1"/>
  <c r="AC79" i="1"/>
  <c r="R79" i="1"/>
  <c r="O79" i="1"/>
  <c r="I79" i="1"/>
  <c r="F79" i="1"/>
  <c r="AC78" i="1"/>
  <c r="R78" i="1"/>
  <c r="O78" i="1"/>
  <c r="I78" i="1"/>
  <c r="F78" i="1"/>
  <c r="W78" i="1" s="1"/>
  <c r="AC77" i="1"/>
  <c r="R77" i="1"/>
  <c r="O77" i="1"/>
  <c r="I77" i="1"/>
  <c r="F77" i="1"/>
  <c r="AC76" i="1"/>
  <c r="R76" i="1"/>
  <c r="O76" i="1"/>
  <c r="I76" i="1"/>
  <c r="F76" i="1"/>
  <c r="AC75" i="1"/>
  <c r="R75" i="1"/>
  <c r="O75" i="1"/>
  <c r="I75" i="1"/>
  <c r="F75" i="1"/>
  <c r="AC74" i="1"/>
  <c r="R74" i="1"/>
  <c r="O74" i="1"/>
  <c r="I74" i="1"/>
  <c r="F74" i="1"/>
  <c r="W74" i="1" s="1"/>
  <c r="AC73" i="1"/>
  <c r="R73" i="1"/>
  <c r="O73" i="1"/>
  <c r="I73" i="1"/>
  <c r="F73" i="1"/>
  <c r="AC72" i="1"/>
  <c r="R72" i="1"/>
  <c r="O72" i="1"/>
  <c r="I72" i="1"/>
  <c r="F72" i="1"/>
  <c r="AC71" i="1"/>
  <c r="R71" i="1"/>
  <c r="O71" i="1"/>
  <c r="I71" i="1"/>
  <c r="F71" i="1"/>
  <c r="AC70" i="1"/>
  <c r="R70" i="1"/>
  <c r="O70" i="1"/>
  <c r="I70" i="1"/>
  <c r="F70" i="1"/>
  <c r="W70" i="1" s="1"/>
  <c r="AC69" i="1"/>
  <c r="R69" i="1"/>
  <c r="O69" i="1"/>
  <c r="I69" i="1"/>
  <c r="F69" i="1"/>
  <c r="AC68" i="1"/>
  <c r="R68" i="1"/>
  <c r="O68" i="1"/>
  <c r="I68" i="1"/>
  <c r="F68" i="1"/>
  <c r="AC67" i="1"/>
  <c r="R67" i="1"/>
  <c r="O67" i="1"/>
  <c r="I67" i="1"/>
  <c r="F67" i="1"/>
  <c r="AC66" i="1"/>
  <c r="R66" i="1"/>
  <c r="O66" i="1"/>
  <c r="I66" i="1"/>
  <c r="F66" i="1"/>
  <c r="W66" i="1" s="1"/>
  <c r="AC65" i="1"/>
  <c r="R65" i="1"/>
  <c r="O65" i="1"/>
  <c r="I65" i="1"/>
  <c r="F65" i="1"/>
  <c r="AC64" i="1"/>
  <c r="R64" i="1"/>
  <c r="O64" i="1"/>
  <c r="I64" i="1"/>
  <c r="F64" i="1"/>
  <c r="AC63" i="1"/>
  <c r="R63" i="1"/>
  <c r="O63" i="1"/>
  <c r="I63" i="1"/>
  <c r="F63" i="1"/>
  <c r="AC62" i="1"/>
  <c r="R62" i="1"/>
  <c r="O62" i="1"/>
  <c r="I62" i="1"/>
  <c r="F62" i="1"/>
  <c r="W62" i="1" s="1"/>
  <c r="AC61" i="1"/>
  <c r="R61" i="1"/>
  <c r="O61" i="1"/>
  <c r="I61" i="1"/>
  <c r="F61" i="1"/>
  <c r="AC60" i="1"/>
  <c r="R60" i="1"/>
  <c r="O60" i="1"/>
  <c r="I60" i="1"/>
  <c r="F60" i="1"/>
  <c r="AC59" i="1"/>
  <c r="R59" i="1"/>
  <c r="O59" i="1"/>
  <c r="I59" i="1"/>
  <c r="F59" i="1"/>
  <c r="AC58" i="1"/>
  <c r="R58" i="1"/>
  <c r="O58" i="1"/>
  <c r="I58" i="1"/>
  <c r="F58" i="1"/>
  <c r="W58" i="1" s="1"/>
  <c r="AC57" i="1"/>
  <c r="R57" i="1"/>
  <c r="O57" i="1"/>
  <c r="I57" i="1"/>
  <c r="F57" i="1"/>
  <c r="AC56" i="1"/>
  <c r="R56" i="1"/>
  <c r="O56" i="1"/>
  <c r="I56" i="1"/>
  <c r="F56" i="1"/>
  <c r="AC55" i="1"/>
  <c r="R55" i="1"/>
  <c r="O55" i="1"/>
  <c r="I55" i="1"/>
  <c r="F55" i="1"/>
  <c r="AC54" i="1"/>
  <c r="R54" i="1"/>
  <c r="O54" i="1"/>
  <c r="I54" i="1"/>
  <c r="F54" i="1"/>
  <c r="W54" i="1" s="1"/>
  <c r="AC53" i="1"/>
  <c r="R53" i="1"/>
  <c r="O53" i="1"/>
  <c r="I53" i="1"/>
  <c r="F53" i="1"/>
  <c r="AC52" i="1"/>
  <c r="R52" i="1"/>
  <c r="O52" i="1"/>
  <c r="I52" i="1"/>
  <c r="F52" i="1"/>
  <c r="AC51" i="1"/>
  <c r="R51" i="1"/>
  <c r="O51" i="1"/>
  <c r="I51" i="1"/>
  <c r="F51" i="1"/>
  <c r="AC50" i="1"/>
  <c r="R50" i="1"/>
  <c r="O50" i="1"/>
  <c r="I50" i="1"/>
  <c r="F50" i="1"/>
  <c r="W50" i="1" s="1"/>
  <c r="AC49" i="1"/>
  <c r="R49" i="1"/>
  <c r="O49" i="1"/>
  <c r="I49" i="1"/>
  <c r="F49" i="1"/>
  <c r="AC48" i="1"/>
  <c r="R48" i="1"/>
  <c r="O48" i="1"/>
  <c r="I48" i="1"/>
  <c r="F48" i="1"/>
  <c r="AC47" i="1"/>
  <c r="R47" i="1"/>
  <c r="O47" i="1"/>
  <c r="I47" i="1"/>
  <c r="F47" i="1"/>
  <c r="AC46" i="1"/>
  <c r="R46" i="1"/>
  <c r="O46" i="1"/>
  <c r="I46" i="1"/>
  <c r="F46" i="1"/>
  <c r="W46" i="1" s="1"/>
  <c r="AC45" i="1"/>
  <c r="R45" i="1"/>
  <c r="O45" i="1"/>
  <c r="I45" i="1"/>
  <c r="F45" i="1"/>
  <c r="AC44" i="1"/>
  <c r="R44" i="1"/>
  <c r="O44" i="1"/>
  <c r="I44" i="1"/>
  <c r="F44" i="1"/>
  <c r="AC43" i="1"/>
  <c r="R43" i="1"/>
  <c r="O43" i="1"/>
  <c r="I43" i="1"/>
  <c r="F43" i="1"/>
  <c r="AC42" i="1"/>
  <c r="R42" i="1"/>
  <c r="O42" i="1"/>
  <c r="I42" i="1"/>
  <c r="F42" i="1"/>
  <c r="W42" i="1" s="1"/>
  <c r="AC41" i="1"/>
  <c r="R41" i="1"/>
  <c r="O41" i="1"/>
  <c r="I41" i="1"/>
  <c r="F41" i="1"/>
  <c r="AC40" i="1"/>
  <c r="R40" i="1"/>
  <c r="O40" i="1"/>
  <c r="I40" i="1"/>
  <c r="F40" i="1"/>
  <c r="AC39" i="1"/>
  <c r="R39" i="1"/>
  <c r="O39" i="1"/>
  <c r="I39" i="1"/>
  <c r="F39" i="1"/>
  <c r="AC38" i="1"/>
  <c r="R38" i="1"/>
  <c r="O38" i="1"/>
  <c r="I38" i="1"/>
  <c r="F38" i="1"/>
  <c r="W38" i="1" s="1"/>
  <c r="AC37" i="1"/>
  <c r="R37" i="1"/>
  <c r="O37" i="1"/>
  <c r="I37" i="1"/>
  <c r="F37" i="1"/>
  <c r="AC36" i="1"/>
  <c r="R36" i="1"/>
  <c r="O36" i="1"/>
  <c r="I36" i="1"/>
  <c r="F36" i="1"/>
  <c r="AC35" i="1"/>
  <c r="R35" i="1"/>
  <c r="O35" i="1"/>
  <c r="I35" i="1"/>
  <c r="F35" i="1"/>
  <c r="AC34" i="1"/>
  <c r="R34" i="1"/>
  <c r="O34" i="1"/>
  <c r="I34" i="1"/>
  <c r="F34" i="1"/>
  <c r="AC33" i="1"/>
  <c r="R33" i="1"/>
  <c r="O33" i="1"/>
  <c r="I33" i="1"/>
  <c r="F33" i="1"/>
  <c r="AC32" i="1"/>
  <c r="R32" i="1"/>
  <c r="O32" i="1"/>
  <c r="I32" i="1"/>
  <c r="F32" i="1"/>
  <c r="AC31" i="1"/>
  <c r="R31" i="1"/>
  <c r="O31" i="1"/>
  <c r="I31" i="1"/>
  <c r="F31" i="1"/>
  <c r="AC30" i="1"/>
  <c r="R30" i="1"/>
  <c r="O30" i="1"/>
  <c r="I30" i="1"/>
  <c r="F30" i="1"/>
  <c r="AC29" i="1"/>
  <c r="R29" i="1"/>
  <c r="O29" i="1"/>
  <c r="I29" i="1"/>
  <c r="F29" i="1"/>
  <c r="AC28" i="1"/>
  <c r="R28" i="1"/>
  <c r="O28" i="1"/>
  <c r="I28" i="1"/>
  <c r="F28" i="1"/>
  <c r="AC27" i="1"/>
  <c r="R27" i="1"/>
  <c r="O27" i="1"/>
  <c r="I27" i="1"/>
  <c r="F27" i="1"/>
  <c r="AC26" i="1"/>
  <c r="R26" i="1"/>
  <c r="O26" i="1"/>
  <c r="I26" i="1"/>
  <c r="F26" i="1"/>
  <c r="AC25" i="1"/>
  <c r="R25" i="1"/>
  <c r="O25" i="1"/>
  <c r="I25" i="1"/>
  <c r="F25" i="1"/>
  <c r="AC24" i="1"/>
  <c r="R24" i="1"/>
  <c r="O24" i="1"/>
  <c r="I24" i="1"/>
  <c r="F24" i="1"/>
  <c r="AC23" i="1"/>
  <c r="R23" i="1"/>
  <c r="O23" i="1"/>
  <c r="I23" i="1"/>
  <c r="F23" i="1"/>
  <c r="AC22" i="1"/>
  <c r="R22" i="1"/>
  <c r="O22" i="1"/>
  <c r="I22" i="1"/>
  <c r="F22" i="1"/>
  <c r="AC21" i="1"/>
  <c r="R21" i="1"/>
  <c r="O21" i="1"/>
  <c r="I21" i="1"/>
  <c r="F21" i="1"/>
  <c r="AC20" i="1"/>
  <c r="R20" i="1"/>
  <c r="O20" i="1"/>
  <c r="I20" i="1"/>
  <c r="F20" i="1"/>
  <c r="AC19" i="1"/>
  <c r="R19" i="1"/>
  <c r="O19" i="1"/>
  <c r="I19" i="1"/>
  <c r="F19" i="1"/>
  <c r="AC18" i="1"/>
  <c r="R18" i="1"/>
  <c r="O18" i="1"/>
  <c r="I18" i="1"/>
  <c r="F18" i="1"/>
  <c r="AC17" i="1"/>
  <c r="R17" i="1"/>
  <c r="O17" i="1"/>
  <c r="I17" i="1"/>
  <c r="F17" i="1"/>
  <c r="AC16" i="1"/>
  <c r="R16" i="1"/>
  <c r="O16" i="1"/>
  <c r="I16" i="1"/>
  <c r="F16" i="1"/>
  <c r="AC15" i="1"/>
  <c r="R15" i="1"/>
  <c r="O15" i="1"/>
  <c r="I15" i="1"/>
  <c r="F15" i="1"/>
  <c r="AC14" i="1"/>
  <c r="R14" i="1"/>
  <c r="O14" i="1"/>
  <c r="I14" i="1"/>
  <c r="F14" i="1"/>
  <c r="AC13" i="1"/>
  <c r="R13" i="1"/>
  <c r="O13" i="1"/>
  <c r="I13" i="1"/>
  <c r="F13" i="1"/>
  <c r="AC12" i="1"/>
  <c r="R12" i="1"/>
  <c r="O12" i="1"/>
  <c r="I12" i="1"/>
  <c r="F12" i="1"/>
  <c r="AC11" i="1"/>
  <c r="R11" i="1"/>
  <c r="O11" i="1"/>
  <c r="I11" i="1"/>
  <c r="F11" i="1"/>
  <c r="AC10" i="1"/>
  <c r="R10" i="1"/>
  <c r="O10" i="1"/>
  <c r="I10" i="1"/>
  <c r="F10" i="1"/>
  <c r="AC9" i="1"/>
  <c r="R9" i="1"/>
  <c r="O9" i="1"/>
  <c r="I9" i="1"/>
  <c r="F9" i="1"/>
  <c r="AC8" i="1"/>
  <c r="R8" i="1"/>
  <c r="O8" i="1"/>
  <c r="I8" i="1"/>
  <c r="F8" i="1"/>
  <c r="AC7" i="1"/>
  <c r="R7" i="1"/>
  <c r="O7" i="1"/>
  <c r="I7" i="1"/>
  <c r="W51" i="1" l="1"/>
  <c r="W55" i="1"/>
  <c r="W59" i="1"/>
  <c r="W63" i="1"/>
  <c r="W67" i="1"/>
  <c r="W71" i="1"/>
  <c r="W75" i="1"/>
  <c r="W79" i="1"/>
  <c r="W83" i="1"/>
  <c r="W87" i="1"/>
  <c r="W107" i="1"/>
  <c r="W111" i="1"/>
  <c r="W115" i="1"/>
  <c r="W119" i="1"/>
  <c r="W123" i="1"/>
  <c r="W127" i="1"/>
  <c r="W131" i="1"/>
  <c r="W40" i="1"/>
  <c r="W44" i="1"/>
  <c r="W48" i="1"/>
  <c r="W52" i="1"/>
  <c r="W56" i="1"/>
  <c r="W60" i="1"/>
  <c r="W64" i="1"/>
  <c r="W68" i="1"/>
  <c r="W72" i="1"/>
  <c r="W76" i="1"/>
  <c r="W80" i="1"/>
  <c r="W84" i="1"/>
  <c r="W88" i="1"/>
  <c r="W92" i="1"/>
  <c r="W96" i="1"/>
  <c r="W100" i="1"/>
  <c r="W104" i="1"/>
  <c r="W108" i="1"/>
  <c r="W112" i="1"/>
  <c r="W116" i="1"/>
  <c r="W120" i="1"/>
  <c r="W124" i="1"/>
  <c r="W128" i="1"/>
  <c r="W9" i="1"/>
  <c r="W13" i="1"/>
  <c r="W17" i="1"/>
  <c r="W21" i="1"/>
  <c r="W25" i="1"/>
  <c r="W29" i="1"/>
  <c r="W33" i="1"/>
  <c r="W37" i="1"/>
  <c r="W53" i="1"/>
  <c r="W57" i="1"/>
  <c r="W61" i="1"/>
  <c r="W65" i="1"/>
  <c r="W69" i="1"/>
  <c r="W73" i="1"/>
  <c r="W77" i="1"/>
  <c r="W81" i="1"/>
  <c r="W85" i="1"/>
  <c r="W89" i="1"/>
  <c r="W105" i="1"/>
  <c r="W109" i="1"/>
  <c r="W113" i="1"/>
  <c r="W117" i="1"/>
  <c r="W121" i="1"/>
  <c r="W125" i="1"/>
  <c r="W129" i="1"/>
  <c r="W41" i="1"/>
  <c r="W45" i="1"/>
  <c r="W49" i="1"/>
  <c r="C132" i="1"/>
  <c r="F7" i="1"/>
  <c r="W10" i="1"/>
  <c r="W18" i="1"/>
  <c r="W26" i="1"/>
  <c r="W30" i="1"/>
  <c r="W34" i="1"/>
  <c r="W14" i="1"/>
  <c r="W22" i="1"/>
  <c r="O132" i="1"/>
  <c r="W8" i="1"/>
  <c r="W11" i="1"/>
  <c r="W15" i="1"/>
  <c r="W19" i="1"/>
  <c r="W23" i="1"/>
  <c r="W27" i="1"/>
  <c r="W31" i="1"/>
  <c r="W35" i="1"/>
  <c r="W39" i="1"/>
  <c r="W43" i="1"/>
  <c r="W47" i="1"/>
  <c r="AC132" i="1"/>
  <c r="I132" i="1"/>
  <c r="R132" i="1"/>
  <c r="W12" i="1"/>
  <c r="W16" i="1"/>
  <c r="W20" i="1"/>
  <c r="W24" i="1"/>
  <c r="W28" i="1"/>
  <c r="W32" i="1"/>
  <c r="W36" i="1"/>
  <c r="W93" i="1"/>
  <c r="W97" i="1"/>
  <c r="W101" i="1"/>
  <c r="W91" i="1"/>
  <c r="W95" i="1"/>
  <c r="W99" i="1"/>
  <c r="W103" i="1"/>
  <c r="F132" i="1" l="1"/>
  <c r="W7" i="1"/>
  <c r="W132" i="1" l="1"/>
</calcChain>
</file>

<file path=xl/sharedStrings.xml><?xml version="1.0" encoding="utf-8"?>
<sst xmlns="http://schemas.openxmlformats.org/spreadsheetml/2006/main" count="173" uniqueCount="168">
  <si>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</si>
  <si>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Noviembre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</si>
  <si>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</si>
  <si>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FEIEF</t>
  </si>
  <si>
    <t>Cve.</t>
  </si>
  <si>
    <t>Municipio</t>
  </si>
  <si>
    <t>FGP</t>
  </si>
  <si>
    <t xml:space="preserve">Compensación </t>
  </si>
  <si>
    <t>2do ajuste 
cuatrimestral 2024, 2/3</t>
  </si>
  <si>
    <t>FGP Neto</t>
  </si>
  <si>
    <t>FFM</t>
  </si>
  <si>
    <t>2do ajuste 
cuatrimestral 2024, 2/2</t>
  </si>
  <si>
    <t>FFM Neto</t>
  </si>
  <si>
    <t>ISAN</t>
  </si>
  <si>
    <t>IEPS</t>
  </si>
  <si>
    <t>FOFIR</t>
  </si>
  <si>
    <t>IVFGyD</t>
  </si>
  <si>
    <t>40% de sep-2024</t>
  </si>
  <si>
    <t>IVFGyD Neto</t>
  </si>
  <si>
    <t>FoCo</t>
  </si>
  <si>
    <t>FoCo Neto</t>
  </si>
  <si>
    <t>FoCo ISAN</t>
  </si>
  <si>
    <t>FEXHI</t>
  </si>
  <si>
    <t>ISR EBI</t>
  </si>
  <si>
    <t>ISR 3B LCF</t>
  </si>
  <si>
    <t>TOTAL</t>
  </si>
  <si>
    <t>Compensación sobre 
Participaciones FGP</t>
  </si>
  <si>
    <t>Créditos ISR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</si>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</sst>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8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2" applyNumberFormat="1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164" fontId="11" fillId="2" borderId="0" xfId="3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4" applyFont="1" applyFill="1" applyBorder="1" applyAlignment="1" applyProtection="1">
      <alignment vertical="center" wrapText="1"/>
    </xf>
    <xf numFmtId="3" fontId="14" fillId="2" borderId="4" xfId="4" applyNumberFormat="1" applyFont="1" applyFill="1" applyBorder="1" applyAlignment="1" applyProtection="1">
      <alignment vertical="center" wrapText="1"/>
    </xf>
    <xf numFmtId="3" fontId="14" fillId="2" borderId="4" xfId="4" applyNumberFormat="1" applyFont="1" applyFill="1" applyBorder="1" applyAlignment="1" applyProtection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4" fillId="2" borderId="4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2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Border="1" applyAlignment="1">
      <alignment vertical="center"/>
    </xf>
    <xf numFmtId="41" fontId="8" fillId="2" borderId="0" xfId="2" applyNumberFormat="1" applyFont="1" applyFill="1" applyBorder="1" applyAlignment="1">
      <alignment horizontal="left" vertical="center"/>
    </xf>
    <xf numFmtId="41" fontId="8" fillId="2" borderId="0" xfId="2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41" fontId="8" fillId="2" borderId="0" xfId="0" applyNumberFormat="1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</cellXfs>
  <cellStyles count="6">
    <cellStyle name="Hipervínculo" xfId="4" builtinId="8"/>
    <cellStyle name="Millares" xfId="1" builtinId="3"/>
    <cellStyle name="Normal" xfId="0" builtinId="0"/>
    <cellStyle name="Normal 2" xfId="3"/>
    <cellStyle name="Normal 3" xfId="2"/>
    <cellStyle name="Normal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8"/>
  <sheetViews>
    <sheetView tabSelected="1" workbookViewId="0">
      <pane xSplit="2" ySplit="6" topLeftCell="N7" activePane="bottomRight" state="frozen"/>
      <selection pane="topRight" activeCell="D1" sqref="D1"/>
      <selection pane="bottomLeft" activeCell="A6" sqref="A6"/>
      <selection pane="bottomRight" activeCell="AD140" sqref="AD140"/>
    </sheetView>
  </sheetViews>
  <sheetFormatPr baseColWidth="10" defaultRowHeight="11.25" x14ac:dyDescent="0.3"/>
  <cols>
    <col min="1" max="1" width="4.42578125" style="29" bestFit="1" customWidth="1"/>
    <col min="2" max="2" width="24.42578125" style="29" bestFit="1" customWidth="1"/>
    <col min="3" max="3" width="10.85546875" style="29" customWidth="1"/>
    <col min="4" max="4" width="11.140625" style="29" bestFit="1" customWidth="1"/>
    <col min="5" max="5" width="17" style="29" customWidth="1"/>
    <col min="6" max="6" width="11.85546875" style="29" customWidth="1"/>
    <col min="7" max="7" width="11.140625" style="29" bestFit="1" customWidth="1"/>
    <col min="8" max="8" width="16.85546875" style="29" bestFit="1" customWidth="1"/>
    <col min="9" max="9" width="9.85546875" style="29" bestFit="1" customWidth="1"/>
    <col min="10" max="11" width="8.85546875" style="29" customWidth="1"/>
    <col min="12" max="12" width="9.7109375" style="29" customWidth="1"/>
    <col min="13" max="18" width="9.85546875" style="29" customWidth="1"/>
    <col min="19" max="19" width="9.28515625" style="29" bestFit="1" customWidth="1"/>
    <col min="20" max="20" width="7.42578125" style="29" bestFit="1" customWidth="1"/>
    <col min="21" max="21" width="8.85546875" style="29" customWidth="1"/>
    <col min="22" max="22" width="9.85546875" style="29" bestFit="1" customWidth="1"/>
    <col min="23" max="23" width="13.140625" style="29" bestFit="1" customWidth="1"/>
    <col min="24" max="24" width="0.85546875" style="29" customWidth="1"/>
    <col min="25" max="25" width="12.28515625" style="29" hidden="1" customWidth="1"/>
    <col min="26" max="26" width="11.28515625" style="29" hidden="1" customWidth="1"/>
    <col min="27" max="27" width="10.42578125" style="29" hidden="1" customWidth="1"/>
    <col min="28" max="28" width="18.28515625" style="29" bestFit="1" customWidth="1"/>
    <col min="29" max="29" width="11.42578125" style="29"/>
    <col min="30" max="30" width="12.7109375" style="29" customWidth="1"/>
    <col min="31" max="16384" width="11.42578125" style="29"/>
  </cols>
  <sheetData>
    <row r="1" spans="1:30" s="1" customFormat="1" ht="15" x14ac:dyDescent="0.3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2"/>
    </row>
    <row r="2" spans="1:30" s="1" customFormat="1" ht="14.25" x14ac:dyDescent="0.3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3"/>
    </row>
    <row r="3" spans="1:30" s="1" customFormat="1" ht="14.25" x14ac:dyDescent="0.3">
      <c r="B3" s="55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4"/>
    </row>
    <row r="4" spans="1:30" s="1" customFormat="1" ht="14.25" x14ac:dyDescent="0.3">
      <c r="J4" s="5"/>
      <c r="K4" s="6"/>
      <c r="W4" s="7"/>
      <c r="Y4" s="7"/>
      <c r="Z4" s="7"/>
      <c r="AB4" s="8" t="s">
        <v>3</v>
      </c>
    </row>
    <row r="5" spans="1:30" s="1" customFormat="1" ht="14.25" customHeight="1" x14ac:dyDescent="0.3">
      <c r="A5" s="56" t="s">
        <v>4</v>
      </c>
      <c r="B5" s="56" t="s">
        <v>5</v>
      </c>
      <c r="C5" s="43" t="s">
        <v>6</v>
      </c>
      <c r="D5" s="9" t="s">
        <v>7</v>
      </c>
      <c r="E5" s="50" t="s">
        <v>8</v>
      </c>
      <c r="F5" s="43" t="s">
        <v>9</v>
      </c>
      <c r="G5" s="43" t="s">
        <v>10</v>
      </c>
      <c r="H5" s="50" t="s">
        <v>11</v>
      </c>
      <c r="I5" s="43" t="s">
        <v>12</v>
      </c>
      <c r="J5" s="43" t="s">
        <v>13</v>
      </c>
      <c r="K5" s="43" t="s">
        <v>14</v>
      </c>
      <c r="L5" s="43" t="s">
        <v>15</v>
      </c>
      <c r="M5" s="43" t="s">
        <v>16</v>
      </c>
      <c r="N5" s="50" t="s">
        <v>17</v>
      </c>
      <c r="O5" s="43" t="s">
        <v>18</v>
      </c>
      <c r="P5" s="43" t="s">
        <v>19</v>
      </c>
      <c r="Q5" s="50" t="s">
        <v>17</v>
      </c>
      <c r="R5" s="43" t="s">
        <v>20</v>
      </c>
      <c r="S5" s="43" t="s">
        <v>21</v>
      </c>
      <c r="T5" s="43" t="s">
        <v>22</v>
      </c>
      <c r="U5" s="43" t="s">
        <v>23</v>
      </c>
      <c r="V5" s="43" t="s">
        <v>24</v>
      </c>
      <c r="W5" s="45" t="s">
        <v>25</v>
      </c>
      <c r="Y5" s="10"/>
      <c r="Z5" s="10"/>
      <c r="AA5" s="10"/>
      <c r="AB5" s="47" t="s">
        <v>26</v>
      </c>
      <c r="AC5" s="45" t="s">
        <v>25</v>
      </c>
    </row>
    <row r="6" spans="1:30" s="8" customFormat="1" ht="14.25" x14ac:dyDescent="0.3">
      <c r="A6" s="44"/>
      <c r="B6" s="44"/>
      <c r="C6" s="44"/>
      <c r="D6" s="11" t="s">
        <v>27</v>
      </c>
      <c r="E6" s="57"/>
      <c r="F6" s="44"/>
      <c r="G6" s="44"/>
      <c r="H6" s="57"/>
      <c r="I6" s="44"/>
      <c r="J6" s="44"/>
      <c r="K6" s="44"/>
      <c r="L6" s="52"/>
      <c r="M6" s="44"/>
      <c r="N6" s="51"/>
      <c r="O6" s="44"/>
      <c r="P6" s="44"/>
      <c r="Q6" s="51"/>
      <c r="R6" s="44"/>
      <c r="S6" s="44"/>
      <c r="T6" s="44"/>
      <c r="U6" s="44"/>
      <c r="V6" s="44"/>
      <c r="W6" s="46"/>
      <c r="Y6" s="12" t="s">
        <v>6</v>
      </c>
      <c r="Z6" s="12" t="s">
        <v>10</v>
      </c>
      <c r="AA6" s="12" t="s">
        <v>15</v>
      </c>
      <c r="AB6" s="48"/>
      <c r="AC6" s="46"/>
    </row>
    <row r="7" spans="1:30" s="18" customFormat="1" ht="12.75" x14ac:dyDescent="0.3">
      <c r="A7" s="13">
        <v>1</v>
      </c>
      <c r="B7" s="14" t="s">
        <v>28</v>
      </c>
      <c r="C7" s="15">
        <v>2263044.2799999998</v>
      </c>
      <c r="D7" s="15">
        <v>0</v>
      </c>
      <c r="E7" s="15">
        <v>-279332.90999999997</v>
      </c>
      <c r="F7" s="16">
        <f>C7+D7+E7</f>
        <v>1983711.3699999999</v>
      </c>
      <c r="G7" s="15">
        <v>338827.58</v>
      </c>
      <c r="H7" s="15">
        <v>-77389.100000000006</v>
      </c>
      <c r="I7" s="15">
        <f>G7+H7</f>
        <v>261438.48</v>
      </c>
      <c r="J7" s="15">
        <v>16604.95</v>
      </c>
      <c r="K7" s="15">
        <v>12439.65</v>
      </c>
      <c r="L7" s="15">
        <v>7277.38</v>
      </c>
      <c r="M7" s="15">
        <v>35745.1</v>
      </c>
      <c r="N7" s="15">
        <v>15052.21</v>
      </c>
      <c r="O7" s="15">
        <f>M7+N7</f>
        <v>50797.31</v>
      </c>
      <c r="P7" s="15">
        <v>47432.05</v>
      </c>
      <c r="Q7" s="15">
        <v>20116.27</v>
      </c>
      <c r="R7" s="15">
        <f>P7+Q7</f>
        <v>67548.320000000007</v>
      </c>
      <c r="S7" s="15">
        <v>2980.24</v>
      </c>
      <c r="T7" s="15">
        <v>0</v>
      </c>
      <c r="U7" s="15">
        <v>3479.45</v>
      </c>
      <c r="V7" s="15">
        <v>0</v>
      </c>
      <c r="W7" s="17">
        <f>F7+I7+J7+K7+L7+O7+R7+S7+T7+U7+V7</f>
        <v>2406277.1500000004</v>
      </c>
      <c r="Y7" s="15">
        <v>0</v>
      </c>
      <c r="Z7" s="15">
        <v>0</v>
      </c>
      <c r="AA7" s="15">
        <v>0</v>
      </c>
      <c r="AB7" s="15">
        <v>-9585.93</v>
      </c>
      <c r="AC7" s="17">
        <f>AB7</f>
        <v>-9585.93</v>
      </c>
      <c r="AD7" s="19"/>
    </row>
    <row r="8" spans="1:30" s="18" customFormat="1" ht="12.75" x14ac:dyDescent="0.3">
      <c r="A8" s="13">
        <v>2</v>
      </c>
      <c r="B8" s="14" t="s">
        <v>29</v>
      </c>
      <c r="C8" s="15">
        <v>2192574.73</v>
      </c>
      <c r="D8" s="15">
        <v>0</v>
      </c>
      <c r="E8" s="15">
        <v>-320829.40666666668</v>
      </c>
      <c r="F8" s="16">
        <f t="shared" ref="F8:F71" si="0">C8+D8+E8</f>
        <v>1871745.3233333332</v>
      </c>
      <c r="G8" s="15">
        <v>390327.7</v>
      </c>
      <c r="H8" s="15">
        <v>-89240.13</v>
      </c>
      <c r="I8" s="15">
        <f t="shared" ref="I8:I71" si="1">G8+H8</f>
        <v>301087.57</v>
      </c>
      <c r="J8" s="15">
        <v>19071.71</v>
      </c>
      <c r="K8" s="15">
        <v>14287.63</v>
      </c>
      <c r="L8" s="15">
        <v>8568.74</v>
      </c>
      <c r="M8" s="15">
        <v>42085.3</v>
      </c>
      <c r="N8" s="15">
        <v>17722.060000000001</v>
      </c>
      <c r="O8" s="15">
        <f t="shared" ref="O8:O71" si="2">M8+N8</f>
        <v>59807.360000000001</v>
      </c>
      <c r="P8" s="15">
        <v>55845.18</v>
      </c>
      <c r="Q8" s="15">
        <v>23684.34</v>
      </c>
      <c r="R8" s="15">
        <f t="shared" ref="R8:R71" si="3">P8+Q8</f>
        <v>79529.52</v>
      </c>
      <c r="S8" s="15">
        <v>3422.97</v>
      </c>
      <c r="T8" s="15">
        <v>0</v>
      </c>
      <c r="U8" s="15">
        <v>3996.34</v>
      </c>
      <c r="V8" s="15">
        <v>0</v>
      </c>
      <c r="W8" s="17">
        <f t="shared" ref="W8:W71" si="4">F8+I8+J8+K8+L8+O8+R8+S8+T8+U8+V8</f>
        <v>2361517.1633333331</v>
      </c>
      <c r="Y8" s="15">
        <v>0</v>
      </c>
      <c r="Z8" s="15">
        <v>0</v>
      </c>
      <c r="AA8" s="15">
        <v>0</v>
      </c>
      <c r="AB8" s="15">
        <v>-11009.98</v>
      </c>
      <c r="AC8" s="17">
        <f t="shared" ref="AC8:AC71" si="5">AB8</f>
        <v>-11009.98</v>
      </c>
      <c r="AD8" s="19"/>
    </row>
    <row r="9" spans="1:30" s="18" customFormat="1" ht="12.75" x14ac:dyDescent="0.3">
      <c r="A9" s="13">
        <v>3</v>
      </c>
      <c r="B9" s="14" t="s">
        <v>30</v>
      </c>
      <c r="C9" s="15">
        <v>3119227.87</v>
      </c>
      <c r="D9" s="15">
        <v>0</v>
      </c>
      <c r="E9" s="15">
        <v>-362980.18333333335</v>
      </c>
      <c r="F9" s="16">
        <f t="shared" si="0"/>
        <v>2756247.6866666665</v>
      </c>
      <c r="G9" s="15">
        <v>497637.44</v>
      </c>
      <c r="H9" s="15">
        <v>-101587.285</v>
      </c>
      <c r="I9" s="15">
        <f t="shared" si="1"/>
        <v>396050.15500000003</v>
      </c>
      <c r="J9" s="15">
        <v>21577.37</v>
      </c>
      <c r="K9" s="15">
        <v>16164.75</v>
      </c>
      <c r="L9" s="15">
        <v>17718.55</v>
      </c>
      <c r="M9" s="15">
        <v>53819.98</v>
      </c>
      <c r="N9" s="15">
        <v>22663.52</v>
      </c>
      <c r="O9" s="15">
        <f t="shared" si="2"/>
        <v>76483.5</v>
      </c>
      <c r="P9" s="15">
        <v>71416.55</v>
      </c>
      <c r="Q9" s="15">
        <v>30288.27</v>
      </c>
      <c r="R9" s="15">
        <f t="shared" si="3"/>
        <v>101704.82</v>
      </c>
      <c r="S9" s="15">
        <v>3872.68</v>
      </c>
      <c r="T9" s="15">
        <v>0</v>
      </c>
      <c r="U9" s="15">
        <v>4521.38</v>
      </c>
      <c r="V9" s="15">
        <v>0</v>
      </c>
      <c r="W9" s="17">
        <f t="shared" si="4"/>
        <v>3394340.8916666666</v>
      </c>
      <c r="Y9" s="15">
        <v>0</v>
      </c>
      <c r="Z9" s="15">
        <v>0</v>
      </c>
      <c r="AA9" s="15">
        <v>0</v>
      </c>
      <c r="AB9" s="15">
        <v>-12456.47</v>
      </c>
      <c r="AC9" s="17">
        <f t="shared" si="5"/>
        <v>-12456.47</v>
      </c>
      <c r="AD9" s="19"/>
    </row>
    <row r="10" spans="1:30" s="18" customFormat="1" ht="12.75" x14ac:dyDescent="0.3">
      <c r="A10" s="13">
        <v>4</v>
      </c>
      <c r="B10" s="20" t="s">
        <v>31</v>
      </c>
      <c r="C10" s="15">
        <v>3452113.92</v>
      </c>
      <c r="D10" s="15">
        <v>0</v>
      </c>
      <c r="E10" s="15">
        <v>-403638.4366666667</v>
      </c>
      <c r="F10" s="16">
        <f t="shared" si="0"/>
        <v>3048475.4833333334</v>
      </c>
      <c r="G10" s="15">
        <v>556452.24</v>
      </c>
      <c r="H10" s="15">
        <v>-114727.71</v>
      </c>
      <c r="I10" s="15">
        <f t="shared" si="1"/>
        <v>441724.52999999997</v>
      </c>
      <c r="J10" s="15">
        <v>23994.3</v>
      </c>
      <c r="K10" s="15">
        <v>17975.400000000001</v>
      </c>
      <c r="L10" s="15">
        <v>224227.4</v>
      </c>
      <c r="M10" s="15">
        <v>73423.100000000006</v>
      </c>
      <c r="N10" s="15">
        <v>30918.36</v>
      </c>
      <c r="O10" s="15">
        <f t="shared" si="2"/>
        <v>104341.46</v>
      </c>
      <c r="P10" s="15">
        <v>97428.95</v>
      </c>
      <c r="Q10" s="15">
        <v>41320.31</v>
      </c>
      <c r="R10" s="15">
        <f t="shared" si="3"/>
        <v>138749.26</v>
      </c>
      <c r="S10" s="15">
        <v>4306.47</v>
      </c>
      <c r="T10" s="15">
        <v>0</v>
      </c>
      <c r="U10" s="15">
        <v>5027.83</v>
      </c>
      <c r="V10" s="15">
        <v>0</v>
      </c>
      <c r="W10" s="17">
        <f t="shared" si="4"/>
        <v>4008822.1333333333</v>
      </c>
      <c r="Y10" s="15">
        <v>0</v>
      </c>
      <c r="Z10" s="15">
        <v>0</v>
      </c>
      <c r="AA10" s="15">
        <v>0</v>
      </c>
      <c r="AB10" s="15">
        <v>-13851.75</v>
      </c>
      <c r="AC10" s="17">
        <f t="shared" si="5"/>
        <v>-13851.75</v>
      </c>
      <c r="AD10" s="19"/>
    </row>
    <row r="11" spans="1:30" s="18" customFormat="1" ht="12.75" x14ac:dyDescent="0.3">
      <c r="A11" s="13">
        <v>5</v>
      </c>
      <c r="B11" s="14" t="s">
        <v>32</v>
      </c>
      <c r="C11" s="15">
        <v>2649424.44</v>
      </c>
      <c r="D11" s="15">
        <v>0</v>
      </c>
      <c r="E11" s="15">
        <v>-372180.21333333332</v>
      </c>
      <c r="F11" s="16">
        <f t="shared" si="0"/>
        <v>2277244.2266666666</v>
      </c>
      <c r="G11" s="15">
        <v>476380.38</v>
      </c>
      <c r="H11" s="15">
        <v>-89959.13</v>
      </c>
      <c r="I11" s="15">
        <f t="shared" si="1"/>
        <v>386421.25</v>
      </c>
      <c r="J11" s="15">
        <v>22124.26</v>
      </c>
      <c r="K11" s="15">
        <v>16574.46</v>
      </c>
      <c r="L11" s="15">
        <v>136479.60999999999</v>
      </c>
      <c r="M11" s="15">
        <v>50086.97</v>
      </c>
      <c r="N11" s="15">
        <v>21091.55</v>
      </c>
      <c r="O11" s="15">
        <f t="shared" si="2"/>
        <v>71178.52</v>
      </c>
      <c r="P11" s="15">
        <v>66463.02</v>
      </c>
      <c r="Q11" s="15">
        <v>28187.439999999999</v>
      </c>
      <c r="R11" s="15">
        <f t="shared" si="3"/>
        <v>94650.46</v>
      </c>
      <c r="S11" s="15">
        <v>3970.84</v>
      </c>
      <c r="T11" s="15">
        <v>118756.64</v>
      </c>
      <c r="U11" s="15">
        <v>4635.9799999999996</v>
      </c>
      <c r="V11" s="15">
        <v>0</v>
      </c>
      <c r="W11" s="17">
        <f t="shared" si="4"/>
        <v>3132036.2466666661</v>
      </c>
      <c r="Y11" s="15">
        <v>0</v>
      </c>
      <c r="Z11" s="15">
        <v>0</v>
      </c>
      <c r="AA11" s="15">
        <v>0</v>
      </c>
      <c r="AB11" s="15">
        <v>-12772.19</v>
      </c>
      <c r="AC11" s="17">
        <f t="shared" si="5"/>
        <v>-12772.19</v>
      </c>
      <c r="AD11" s="19"/>
    </row>
    <row r="12" spans="1:30" s="18" customFormat="1" ht="12.75" x14ac:dyDescent="0.3">
      <c r="A12" s="13">
        <v>6</v>
      </c>
      <c r="B12" s="14" t="s">
        <v>33</v>
      </c>
      <c r="C12" s="15">
        <v>3674151.8099999996</v>
      </c>
      <c r="D12" s="15">
        <v>0</v>
      </c>
      <c r="E12" s="15">
        <v>-410803.1866666667</v>
      </c>
      <c r="F12" s="16">
        <f t="shared" si="0"/>
        <v>3263348.6233333331</v>
      </c>
      <c r="G12" s="15">
        <v>779275.2</v>
      </c>
      <c r="H12" s="15">
        <v>-100775.64</v>
      </c>
      <c r="I12" s="15">
        <f t="shared" si="1"/>
        <v>678499.55999999994</v>
      </c>
      <c r="J12" s="15">
        <v>24420.21</v>
      </c>
      <c r="K12" s="15">
        <v>18294.48</v>
      </c>
      <c r="L12" s="15">
        <v>20890.63</v>
      </c>
      <c r="M12" s="15">
        <v>63464.22</v>
      </c>
      <c r="N12" s="15">
        <v>26724.69</v>
      </c>
      <c r="O12" s="15">
        <f t="shared" si="2"/>
        <v>90188.91</v>
      </c>
      <c r="P12" s="15">
        <v>84213.99</v>
      </c>
      <c r="Q12" s="15">
        <v>35715.75</v>
      </c>
      <c r="R12" s="15">
        <f t="shared" si="3"/>
        <v>119929.74</v>
      </c>
      <c r="S12" s="15">
        <v>4382.91</v>
      </c>
      <c r="T12" s="15">
        <v>0</v>
      </c>
      <c r="U12" s="15">
        <v>5117.08</v>
      </c>
      <c r="V12" s="15">
        <v>0</v>
      </c>
      <c r="W12" s="17">
        <f t="shared" si="4"/>
        <v>4225072.1433333335</v>
      </c>
      <c r="Y12" s="15">
        <v>0</v>
      </c>
      <c r="Z12" s="15">
        <v>0</v>
      </c>
      <c r="AA12" s="15">
        <v>0</v>
      </c>
      <c r="AB12" s="15">
        <v>-14097.63</v>
      </c>
      <c r="AC12" s="17">
        <f t="shared" si="5"/>
        <v>-14097.63</v>
      </c>
      <c r="AD12" s="19"/>
    </row>
    <row r="13" spans="1:30" s="18" customFormat="1" ht="12.75" x14ac:dyDescent="0.3">
      <c r="A13" s="13">
        <v>7</v>
      </c>
      <c r="B13" s="14" t="s">
        <v>34</v>
      </c>
      <c r="C13" s="15">
        <v>1850343.29</v>
      </c>
      <c r="D13" s="15">
        <v>0</v>
      </c>
      <c r="E13" s="15">
        <v>-259740.39333333334</v>
      </c>
      <c r="F13" s="16">
        <f t="shared" si="0"/>
        <v>1590602.8966666667</v>
      </c>
      <c r="G13" s="15">
        <v>231204.78</v>
      </c>
      <c r="H13" s="15">
        <v>-71330.5</v>
      </c>
      <c r="I13" s="15">
        <f t="shared" si="1"/>
        <v>159874.28</v>
      </c>
      <c r="J13" s="15">
        <v>15440.27</v>
      </c>
      <c r="K13" s="15">
        <v>11567.13</v>
      </c>
      <c r="L13" s="15">
        <v>109726.93</v>
      </c>
      <c r="M13" s="15">
        <v>23448.53</v>
      </c>
      <c r="N13" s="15">
        <v>9874.14</v>
      </c>
      <c r="O13" s="15">
        <f t="shared" si="2"/>
        <v>33322.67</v>
      </c>
      <c r="P13" s="15">
        <v>31115.08</v>
      </c>
      <c r="Q13" s="15">
        <v>13196.13</v>
      </c>
      <c r="R13" s="15">
        <f t="shared" si="3"/>
        <v>44311.21</v>
      </c>
      <c r="S13" s="15">
        <v>2771.2</v>
      </c>
      <c r="T13" s="15">
        <v>0</v>
      </c>
      <c r="U13" s="15">
        <v>3235.4</v>
      </c>
      <c r="V13" s="15">
        <v>105816</v>
      </c>
      <c r="W13" s="17">
        <f t="shared" si="4"/>
        <v>2076667.9866666663</v>
      </c>
      <c r="Y13" s="15">
        <v>0</v>
      </c>
      <c r="Z13" s="15">
        <v>0</v>
      </c>
      <c r="AA13" s="15">
        <v>0</v>
      </c>
      <c r="AB13" s="15">
        <v>-8913.57</v>
      </c>
      <c r="AC13" s="17">
        <f t="shared" si="5"/>
        <v>-8913.57</v>
      </c>
      <c r="AD13" s="19"/>
    </row>
    <row r="14" spans="1:30" s="18" customFormat="1" ht="12.75" x14ac:dyDescent="0.3">
      <c r="A14" s="13">
        <v>8</v>
      </c>
      <c r="B14" s="14" t="s">
        <v>35</v>
      </c>
      <c r="C14" s="15">
        <v>2649344.44</v>
      </c>
      <c r="D14" s="15">
        <v>0</v>
      </c>
      <c r="E14" s="15">
        <v>-364308.4266666667</v>
      </c>
      <c r="F14" s="16">
        <f t="shared" si="0"/>
        <v>2285036.0133333332</v>
      </c>
      <c r="G14" s="15">
        <v>446466.13</v>
      </c>
      <c r="H14" s="15">
        <v>-103131.625</v>
      </c>
      <c r="I14" s="15">
        <f t="shared" si="1"/>
        <v>343334.505</v>
      </c>
      <c r="J14" s="15">
        <v>21656.32</v>
      </c>
      <c r="K14" s="15">
        <v>16223.9</v>
      </c>
      <c r="L14" s="15">
        <v>21146.02</v>
      </c>
      <c r="M14" s="15">
        <v>64161.73</v>
      </c>
      <c r="N14" s="15">
        <v>27018.41</v>
      </c>
      <c r="O14" s="15">
        <f t="shared" si="2"/>
        <v>91180.14</v>
      </c>
      <c r="P14" s="15">
        <v>85139.55</v>
      </c>
      <c r="Q14" s="15">
        <v>36108.29</v>
      </c>
      <c r="R14" s="15">
        <f t="shared" si="3"/>
        <v>121247.84</v>
      </c>
      <c r="S14" s="15">
        <v>3886.85</v>
      </c>
      <c r="T14" s="15">
        <v>0</v>
      </c>
      <c r="U14" s="15">
        <v>4537.93</v>
      </c>
      <c r="V14" s="15">
        <v>0</v>
      </c>
      <c r="W14" s="17">
        <f t="shared" si="4"/>
        <v>2908249.5183333331</v>
      </c>
      <c r="Y14" s="15">
        <v>0</v>
      </c>
      <c r="Z14" s="15">
        <v>0</v>
      </c>
      <c r="AA14" s="15">
        <v>0</v>
      </c>
      <c r="AB14" s="15">
        <v>-12502.06</v>
      </c>
      <c r="AC14" s="17">
        <f t="shared" si="5"/>
        <v>-12502.06</v>
      </c>
      <c r="AD14" s="19"/>
    </row>
    <row r="15" spans="1:30" s="18" customFormat="1" ht="12.75" x14ac:dyDescent="0.3">
      <c r="A15" s="13">
        <v>9</v>
      </c>
      <c r="B15" s="14" t="s">
        <v>36</v>
      </c>
      <c r="C15" s="15">
        <v>4873484.2299999995</v>
      </c>
      <c r="D15" s="15">
        <v>0</v>
      </c>
      <c r="E15" s="15">
        <v>-519873.84666666668</v>
      </c>
      <c r="F15" s="16">
        <f t="shared" si="0"/>
        <v>4353610.3833333328</v>
      </c>
      <c r="G15" s="15">
        <v>746713.15</v>
      </c>
      <c r="H15" s="15">
        <v>-139678.85</v>
      </c>
      <c r="I15" s="15">
        <f t="shared" si="1"/>
        <v>607034.30000000005</v>
      </c>
      <c r="J15" s="15">
        <v>30903.919999999998</v>
      </c>
      <c r="K15" s="15">
        <v>23151.77</v>
      </c>
      <c r="L15" s="15">
        <v>16636.38</v>
      </c>
      <c r="M15" s="15">
        <v>81049.59</v>
      </c>
      <c r="N15" s="15">
        <v>34129.870000000003</v>
      </c>
      <c r="O15" s="15">
        <f t="shared" si="2"/>
        <v>115179.45999999999</v>
      </c>
      <c r="P15" s="15">
        <v>107548.94</v>
      </c>
      <c r="Q15" s="15">
        <v>45612.27</v>
      </c>
      <c r="R15" s="15">
        <f t="shared" si="3"/>
        <v>153161.21</v>
      </c>
      <c r="S15" s="15">
        <v>5546.6</v>
      </c>
      <c r="T15" s="15">
        <v>0</v>
      </c>
      <c r="U15" s="15">
        <v>6475.7</v>
      </c>
      <c r="V15" s="15">
        <v>0</v>
      </c>
      <c r="W15" s="17">
        <f t="shared" si="4"/>
        <v>5311699.7233333318</v>
      </c>
      <c r="Y15" s="15">
        <v>0</v>
      </c>
      <c r="Z15" s="15">
        <v>0</v>
      </c>
      <c r="AA15" s="15">
        <v>0</v>
      </c>
      <c r="AB15" s="15">
        <v>-17840.63</v>
      </c>
      <c r="AC15" s="17">
        <f t="shared" si="5"/>
        <v>-17840.63</v>
      </c>
      <c r="AD15" s="19"/>
    </row>
    <row r="16" spans="1:30" s="18" customFormat="1" ht="12.75" x14ac:dyDescent="0.3">
      <c r="A16" s="13">
        <v>10</v>
      </c>
      <c r="B16" s="14" t="s">
        <v>37</v>
      </c>
      <c r="C16" s="15">
        <v>1489784.75</v>
      </c>
      <c r="D16" s="15">
        <v>0</v>
      </c>
      <c r="E16" s="15">
        <v>-214758.31000000003</v>
      </c>
      <c r="F16" s="16">
        <f t="shared" si="0"/>
        <v>1275026.44</v>
      </c>
      <c r="G16" s="15">
        <v>202802.91</v>
      </c>
      <c r="H16" s="15">
        <v>-53102.05</v>
      </c>
      <c r="I16" s="15">
        <f t="shared" si="1"/>
        <v>149700.85999999999</v>
      </c>
      <c r="J16" s="15">
        <v>12766.31</v>
      </c>
      <c r="K16" s="15">
        <v>9563.92</v>
      </c>
      <c r="L16" s="15">
        <v>4944.3</v>
      </c>
      <c r="M16" s="15">
        <v>14955.45</v>
      </c>
      <c r="N16" s="15">
        <v>6297.72</v>
      </c>
      <c r="O16" s="15">
        <f t="shared" si="2"/>
        <v>21253.170000000002</v>
      </c>
      <c r="P16" s="15">
        <v>19845.169999999998</v>
      </c>
      <c r="Q16" s="15">
        <v>8416.48</v>
      </c>
      <c r="R16" s="15">
        <f t="shared" si="3"/>
        <v>28261.649999999998</v>
      </c>
      <c r="S16" s="15">
        <v>2291.2800000000002</v>
      </c>
      <c r="T16" s="15">
        <v>0</v>
      </c>
      <c r="U16" s="15">
        <v>2675.09</v>
      </c>
      <c r="V16" s="15">
        <v>0</v>
      </c>
      <c r="W16" s="17">
        <f t="shared" si="4"/>
        <v>1506483.0199999998</v>
      </c>
      <c r="Y16" s="15">
        <v>0</v>
      </c>
      <c r="Z16" s="15">
        <v>0</v>
      </c>
      <c r="AA16" s="15">
        <v>0</v>
      </c>
      <c r="AB16" s="15">
        <v>-7369.91</v>
      </c>
      <c r="AC16" s="17">
        <f t="shared" si="5"/>
        <v>-7369.91</v>
      </c>
      <c r="AD16" s="19"/>
    </row>
    <row r="17" spans="1:30" s="18" customFormat="1" ht="12.75" x14ac:dyDescent="0.3">
      <c r="A17" s="13">
        <v>11</v>
      </c>
      <c r="B17" s="14" t="s">
        <v>38</v>
      </c>
      <c r="C17" s="15">
        <v>2799844.79</v>
      </c>
      <c r="D17" s="15">
        <v>0</v>
      </c>
      <c r="E17" s="15">
        <v>-292401.64</v>
      </c>
      <c r="F17" s="16">
        <f t="shared" si="0"/>
        <v>2507443.15</v>
      </c>
      <c r="G17" s="15">
        <v>451054.14</v>
      </c>
      <c r="H17" s="15">
        <v>-80909.17</v>
      </c>
      <c r="I17" s="15">
        <f t="shared" si="1"/>
        <v>370144.97000000003</v>
      </c>
      <c r="J17" s="15">
        <v>17381.82</v>
      </c>
      <c r="K17" s="15">
        <v>13021.65</v>
      </c>
      <c r="L17" s="15">
        <v>13346.12</v>
      </c>
      <c r="M17" s="15">
        <v>40492.400000000001</v>
      </c>
      <c r="N17" s="15">
        <v>17051.29</v>
      </c>
      <c r="O17" s="15">
        <f t="shared" si="2"/>
        <v>57543.69</v>
      </c>
      <c r="P17" s="15">
        <v>53731.49</v>
      </c>
      <c r="Q17" s="15">
        <v>22787.91</v>
      </c>
      <c r="R17" s="15">
        <f t="shared" si="3"/>
        <v>76519.399999999994</v>
      </c>
      <c r="S17" s="15">
        <v>3119.67</v>
      </c>
      <c r="T17" s="15">
        <v>0</v>
      </c>
      <c r="U17" s="15">
        <v>3642.24</v>
      </c>
      <c r="V17" s="15">
        <v>0</v>
      </c>
      <c r="W17" s="17">
        <f t="shared" si="4"/>
        <v>3062162.71</v>
      </c>
      <c r="Y17" s="15">
        <v>0</v>
      </c>
      <c r="Z17" s="15">
        <v>0</v>
      </c>
      <c r="AA17" s="15">
        <v>0</v>
      </c>
      <c r="AB17" s="15">
        <v>-10034.41</v>
      </c>
      <c r="AC17" s="17">
        <f t="shared" si="5"/>
        <v>-10034.41</v>
      </c>
      <c r="AD17" s="19"/>
    </row>
    <row r="18" spans="1:30" s="18" customFormat="1" ht="12.75" x14ac:dyDescent="0.3">
      <c r="A18" s="13">
        <v>12</v>
      </c>
      <c r="B18" s="14" t="s">
        <v>39</v>
      </c>
      <c r="C18" s="15">
        <v>5082926.9000000004</v>
      </c>
      <c r="D18" s="15">
        <v>0</v>
      </c>
      <c r="E18" s="15">
        <v>-844658.66333333345</v>
      </c>
      <c r="F18" s="16">
        <f t="shared" si="0"/>
        <v>4238268.2366666673</v>
      </c>
      <c r="G18" s="15">
        <v>2041978.61</v>
      </c>
      <c r="H18" s="15">
        <v>-739733.53</v>
      </c>
      <c r="I18" s="15">
        <f t="shared" si="1"/>
        <v>1302245.08</v>
      </c>
      <c r="J18" s="15">
        <v>50210.76</v>
      </c>
      <c r="K18" s="15">
        <v>37615.550000000003</v>
      </c>
      <c r="L18" s="15">
        <v>26139.360000000001</v>
      </c>
      <c r="M18" s="15">
        <v>128385.04</v>
      </c>
      <c r="N18" s="15">
        <v>54062.75</v>
      </c>
      <c r="O18" s="15">
        <f t="shared" si="2"/>
        <v>182447.78999999998</v>
      </c>
      <c r="P18" s="15">
        <v>170360.82</v>
      </c>
      <c r="Q18" s="15">
        <v>72251.240000000005</v>
      </c>
      <c r="R18" s="15">
        <f t="shared" si="3"/>
        <v>242612.06</v>
      </c>
      <c r="S18" s="15">
        <v>9011.77</v>
      </c>
      <c r="T18" s="15">
        <v>0</v>
      </c>
      <c r="U18" s="15">
        <v>10521.31</v>
      </c>
      <c r="V18" s="15">
        <v>0</v>
      </c>
      <c r="W18" s="17">
        <f t="shared" si="4"/>
        <v>6099071.916666666</v>
      </c>
      <c r="Y18" s="15">
        <v>0</v>
      </c>
      <c r="Z18" s="15">
        <v>0</v>
      </c>
      <c r="AA18" s="15">
        <v>0</v>
      </c>
      <c r="AB18" s="15">
        <v>-28986.34</v>
      </c>
      <c r="AC18" s="17">
        <f t="shared" si="5"/>
        <v>-28986.34</v>
      </c>
      <c r="AD18" s="19"/>
    </row>
    <row r="19" spans="1:30" s="18" customFormat="1" ht="12.75" x14ac:dyDescent="0.3">
      <c r="A19" s="13">
        <v>13</v>
      </c>
      <c r="B19" s="20" t="s">
        <v>40</v>
      </c>
      <c r="C19" s="15">
        <v>3148395.23</v>
      </c>
      <c r="D19" s="15">
        <v>0</v>
      </c>
      <c r="E19" s="15">
        <v>-449598.33</v>
      </c>
      <c r="F19" s="16">
        <f t="shared" si="0"/>
        <v>2698796.9</v>
      </c>
      <c r="G19" s="15">
        <v>611072.49</v>
      </c>
      <c r="H19" s="15">
        <v>-131345.375</v>
      </c>
      <c r="I19" s="15">
        <f t="shared" si="1"/>
        <v>479727.11499999999</v>
      </c>
      <c r="J19" s="15">
        <v>26726.39</v>
      </c>
      <c r="K19" s="15">
        <v>20022.16</v>
      </c>
      <c r="L19" s="15">
        <v>24570.639999999999</v>
      </c>
      <c r="M19" s="15">
        <v>74616.070000000007</v>
      </c>
      <c r="N19" s="15">
        <v>31420.720000000001</v>
      </c>
      <c r="O19" s="15">
        <f t="shared" si="2"/>
        <v>106036.79000000001</v>
      </c>
      <c r="P19" s="15">
        <v>99011.96</v>
      </c>
      <c r="Q19" s="15">
        <v>41991.68</v>
      </c>
      <c r="R19" s="15">
        <f t="shared" si="3"/>
        <v>141003.64000000001</v>
      </c>
      <c r="S19" s="15">
        <v>4796.82</v>
      </c>
      <c r="T19" s="15">
        <v>0</v>
      </c>
      <c r="U19" s="15">
        <v>5600.32</v>
      </c>
      <c r="V19" s="15">
        <v>0</v>
      </c>
      <c r="W19" s="17">
        <f t="shared" si="4"/>
        <v>3507280.7749999999</v>
      </c>
      <c r="Y19" s="15">
        <v>0</v>
      </c>
      <c r="Z19" s="15">
        <v>0</v>
      </c>
      <c r="AA19" s="15">
        <v>0</v>
      </c>
      <c r="AB19" s="15">
        <v>-15428.97</v>
      </c>
      <c r="AC19" s="17">
        <f t="shared" si="5"/>
        <v>-15428.97</v>
      </c>
      <c r="AD19" s="19"/>
    </row>
    <row r="20" spans="1:30" s="18" customFormat="1" ht="12.75" x14ac:dyDescent="0.3">
      <c r="A20" s="13">
        <v>14</v>
      </c>
      <c r="B20" s="14" t="s">
        <v>41</v>
      </c>
      <c r="C20" s="15">
        <v>2725377.63</v>
      </c>
      <c r="D20" s="15">
        <v>0</v>
      </c>
      <c r="E20" s="15">
        <v>-306068.51333333337</v>
      </c>
      <c r="F20" s="16">
        <f t="shared" si="0"/>
        <v>2419309.1166666667</v>
      </c>
      <c r="G20" s="15">
        <v>420193.41</v>
      </c>
      <c r="H20" s="15">
        <v>-93669.32</v>
      </c>
      <c r="I20" s="15">
        <f t="shared" si="1"/>
        <v>326524.08999999997</v>
      </c>
      <c r="J20" s="15">
        <v>18194.25</v>
      </c>
      <c r="K20" s="15">
        <v>13630.28</v>
      </c>
      <c r="L20" s="15">
        <v>139166.45000000001</v>
      </c>
      <c r="M20" s="15">
        <v>49191.93</v>
      </c>
      <c r="N20" s="15">
        <v>20714.650000000001</v>
      </c>
      <c r="O20" s="15">
        <f t="shared" si="2"/>
        <v>69906.58</v>
      </c>
      <c r="P20" s="15">
        <v>65275.35</v>
      </c>
      <c r="Q20" s="15">
        <v>27683.74</v>
      </c>
      <c r="R20" s="15">
        <f t="shared" si="3"/>
        <v>92959.09</v>
      </c>
      <c r="S20" s="15">
        <v>3265.49</v>
      </c>
      <c r="T20" s="15">
        <v>0</v>
      </c>
      <c r="U20" s="15">
        <v>3812.48</v>
      </c>
      <c r="V20" s="15">
        <v>0</v>
      </c>
      <c r="W20" s="17">
        <f t="shared" si="4"/>
        <v>3086767.8266666667</v>
      </c>
      <c r="Y20" s="15">
        <v>0</v>
      </c>
      <c r="Z20" s="15">
        <v>0</v>
      </c>
      <c r="AA20" s="15">
        <v>0</v>
      </c>
      <c r="AB20" s="15">
        <v>-10503.42</v>
      </c>
      <c r="AC20" s="17">
        <f t="shared" si="5"/>
        <v>-10503.42</v>
      </c>
      <c r="AD20" s="19"/>
    </row>
    <row r="21" spans="1:30" s="18" customFormat="1" ht="12.75" x14ac:dyDescent="0.3">
      <c r="A21" s="13">
        <v>15</v>
      </c>
      <c r="B21" s="14" t="s">
        <v>42</v>
      </c>
      <c r="C21" s="15">
        <v>4117708.46</v>
      </c>
      <c r="D21" s="15">
        <v>0</v>
      </c>
      <c r="E21" s="15">
        <v>-502210.03333333338</v>
      </c>
      <c r="F21" s="16">
        <f t="shared" si="0"/>
        <v>3615498.4266666668</v>
      </c>
      <c r="G21" s="15">
        <v>747350.1</v>
      </c>
      <c r="H21" s="15">
        <v>-142435.6</v>
      </c>
      <c r="I21" s="15">
        <f t="shared" si="1"/>
        <v>604914.5</v>
      </c>
      <c r="J21" s="15">
        <v>29853.89</v>
      </c>
      <c r="K21" s="15">
        <v>22365.14</v>
      </c>
      <c r="L21" s="15">
        <v>20266.990000000002</v>
      </c>
      <c r="M21" s="15">
        <v>98739.94</v>
      </c>
      <c r="N21" s="15">
        <v>41579.24</v>
      </c>
      <c r="O21" s="15">
        <f t="shared" si="2"/>
        <v>140319.18</v>
      </c>
      <c r="P21" s="15">
        <v>131023.19</v>
      </c>
      <c r="Q21" s="15">
        <v>55567.87</v>
      </c>
      <c r="R21" s="15">
        <f t="shared" si="3"/>
        <v>186591.06</v>
      </c>
      <c r="S21" s="15">
        <v>5358.14</v>
      </c>
      <c r="T21" s="15">
        <v>0</v>
      </c>
      <c r="U21" s="15">
        <v>6255.67</v>
      </c>
      <c r="V21" s="15">
        <v>0</v>
      </c>
      <c r="W21" s="17">
        <f t="shared" si="4"/>
        <v>4631422.9966666652</v>
      </c>
      <c r="Y21" s="15">
        <v>0</v>
      </c>
      <c r="Z21" s="15">
        <v>0</v>
      </c>
      <c r="AA21" s="15">
        <v>0</v>
      </c>
      <c r="AB21" s="15">
        <v>-17234.46</v>
      </c>
      <c r="AC21" s="17">
        <f t="shared" si="5"/>
        <v>-17234.46</v>
      </c>
      <c r="AD21" s="19"/>
    </row>
    <row r="22" spans="1:30" s="18" customFormat="1" ht="12.75" x14ac:dyDescent="0.3">
      <c r="A22" s="13">
        <v>16</v>
      </c>
      <c r="B22" s="14" t="s">
        <v>43</v>
      </c>
      <c r="C22" s="15">
        <v>2607358.6800000002</v>
      </c>
      <c r="D22" s="15">
        <v>0</v>
      </c>
      <c r="E22" s="15">
        <v>-300812.83666666667</v>
      </c>
      <c r="F22" s="16">
        <f t="shared" si="0"/>
        <v>2306545.8433333337</v>
      </c>
      <c r="G22" s="15">
        <v>364201.42</v>
      </c>
      <c r="H22" s="15">
        <v>-81089.375</v>
      </c>
      <c r="I22" s="15">
        <f t="shared" si="1"/>
        <v>283112.04499999998</v>
      </c>
      <c r="J22" s="15">
        <v>17881.830000000002</v>
      </c>
      <c r="K22" s="15">
        <v>13396.23</v>
      </c>
      <c r="L22" s="15">
        <v>11607.63</v>
      </c>
      <c r="M22" s="15">
        <v>35256.839999999997</v>
      </c>
      <c r="N22" s="15">
        <v>14846.6</v>
      </c>
      <c r="O22" s="15">
        <f t="shared" si="2"/>
        <v>50103.439999999995</v>
      </c>
      <c r="P22" s="15">
        <v>46784.14</v>
      </c>
      <c r="Q22" s="15">
        <v>19841.490000000002</v>
      </c>
      <c r="R22" s="15">
        <f t="shared" si="3"/>
        <v>66625.63</v>
      </c>
      <c r="S22" s="15">
        <v>3209.41</v>
      </c>
      <c r="T22" s="15">
        <v>0</v>
      </c>
      <c r="U22" s="15">
        <v>3747.01</v>
      </c>
      <c r="V22" s="15">
        <v>0</v>
      </c>
      <c r="W22" s="17">
        <f t="shared" si="4"/>
        <v>2756229.0683333334</v>
      </c>
      <c r="Y22" s="15">
        <v>0</v>
      </c>
      <c r="Z22" s="15">
        <v>0</v>
      </c>
      <c r="AA22" s="15">
        <v>0</v>
      </c>
      <c r="AB22" s="15">
        <v>-10323.06</v>
      </c>
      <c r="AC22" s="17">
        <f t="shared" si="5"/>
        <v>-10323.06</v>
      </c>
      <c r="AD22" s="19"/>
    </row>
    <row r="23" spans="1:30" s="18" customFormat="1" ht="12.75" x14ac:dyDescent="0.3">
      <c r="A23" s="13">
        <v>17</v>
      </c>
      <c r="B23" s="14" t="s">
        <v>44</v>
      </c>
      <c r="C23" s="15">
        <v>7581585.2999999998</v>
      </c>
      <c r="D23" s="15">
        <v>0</v>
      </c>
      <c r="E23" s="15">
        <v>-984272.55333333334</v>
      </c>
      <c r="F23" s="16">
        <f t="shared" si="0"/>
        <v>6597312.7466666661</v>
      </c>
      <c r="G23" s="15">
        <v>1306915.5</v>
      </c>
      <c r="H23" s="15">
        <v>-259771.97</v>
      </c>
      <c r="I23" s="15">
        <f t="shared" si="1"/>
        <v>1047143.53</v>
      </c>
      <c r="J23" s="15">
        <v>58510.11</v>
      </c>
      <c r="K23" s="15">
        <v>43833.03</v>
      </c>
      <c r="L23" s="15">
        <v>35633.040000000001</v>
      </c>
      <c r="M23" s="15">
        <v>174481.88</v>
      </c>
      <c r="N23" s="15">
        <v>73474.070000000007</v>
      </c>
      <c r="O23" s="15">
        <f t="shared" si="2"/>
        <v>247955.95</v>
      </c>
      <c r="P23" s="15">
        <v>231529.13</v>
      </c>
      <c r="Q23" s="15">
        <v>98193.15</v>
      </c>
      <c r="R23" s="15">
        <f t="shared" si="3"/>
        <v>329722.28000000003</v>
      </c>
      <c r="S23" s="15">
        <v>10501.33</v>
      </c>
      <c r="T23" s="15">
        <v>0</v>
      </c>
      <c r="U23" s="15">
        <v>12260.38</v>
      </c>
      <c r="V23" s="15">
        <v>1058524</v>
      </c>
      <c r="W23" s="17">
        <f t="shared" si="4"/>
        <v>9441396.3966666684</v>
      </c>
      <c r="Y23" s="15">
        <v>0</v>
      </c>
      <c r="Z23" s="15">
        <v>0</v>
      </c>
      <c r="AA23" s="15">
        <v>0</v>
      </c>
      <c r="AB23" s="15">
        <v>-33777.51</v>
      </c>
      <c r="AC23" s="17">
        <f t="shared" si="5"/>
        <v>-33777.51</v>
      </c>
      <c r="AD23" s="19"/>
    </row>
    <row r="24" spans="1:30" s="18" customFormat="1" ht="12.75" x14ac:dyDescent="0.3">
      <c r="A24" s="13">
        <v>18</v>
      </c>
      <c r="B24" s="14" t="s">
        <v>45</v>
      </c>
      <c r="C24" s="15">
        <v>1915786.8199999998</v>
      </c>
      <c r="D24" s="15">
        <v>0</v>
      </c>
      <c r="E24" s="15">
        <v>-233099.71333333335</v>
      </c>
      <c r="F24" s="16">
        <f t="shared" si="0"/>
        <v>1682687.1066666665</v>
      </c>
      <c r="G24" s="15">
        <v>281800.45</v>
      </c>
      <c r="H24" s="15">
        <v>-58719.66</v>
      </c>
      <c r="I24" s="15">
        <f t="shared" si="1"/>
        <v>223080.79</v>
      </c>
      <c r="J24" s="15">
        <v>13856.62</v>
      </c>
      <c r="K24" s="15">
        <v>10380.73</v>
      </c>
      <c r="L24" s="15">
        <v>6515.14</v>
      </c>
      <c r="M24" s="15">
        <v>19793.78</v>
      </c>
      <c r="N24" s="15">
        <v>8335.1299999999992</v>
      </c>
      <c r="O24" s="15">
        <f t="shared" si="2"/>
        <v>28128.909999999996</v>
      </c>
      <c r="P24" s="15">
        <v>26265.4</v>
      </c>
      <c r="Q24" s="15">
        <v>11139.34</v>
      </c>
      <c r="R24" s="15">
        <f t="shared" si="3"/>
        <v>37404.740000000005</v>
      </c>
      <c r="S24" s="15">
        <v>2486.9699999999998</v>
      </c>
      <c r="T24" s="15">
        <v>0</v>
      </c>
      <c r="U24" s="15">
        <v>2903.56</v>
      </c>
      <c r="V24" s="15">
        <v>0</v>
      </c>
      <c r="W24" s="17">
        <f t="shared" si="4"/>
        <v>2007444.5666666664</v>
      </c>
      <c r="Y24" s="15">
        <v>0</v>
      </c>
      <c r="Z24" s="15">
        <v>0</v>
      </c>
      <c r="AA24" s="15">
        <v>0</v>
      </c>
      <c r="AB24" s="15">
        <v>-7999.34</v>
      </c>
      <c r="AC24" s="17">
        <f t="shared" si="5"/>
        <v>-7999.34</v>
      </c>
      <c r="AD24" s="19"/>
    </row>
    <row r="25" spans="1:30" s="18" customFormat="1" ht="12.75" x14ac:dyDescent="0.3">
      <c r="A25" s="13">
        <v>19</v>
      </c>
      <c r="B25" s="14" t="s">
        <v>46</v>
      </c>
      <c r="C25" s="15">
        <v>17031456.289999999</v>
      </c>
      <c r="D25" s="15">
        <v>0</v>
      </c>
      <c r="E25" s="15">
        <v>-2485175.2166666668</v>
      </c>
      <c r="F25" s="16">
        <f t="shared" si="0"/>
        <v>14546281.073333332</v>
      </c>
      <c r="G25" s="15">
        <v>2721905.72</v>
      </c>
      <c r="H25" s="15">
        <v>-586447.44499999995</v>
      </c>
      <c r="I25" s="15">
        <f t="shared" si="1"/>
        <v>2135458.2750000004</v>
      </c>
      <c r="J25" s="15">
        <v>147731.31</v>
      </c>
      <c r="K25" s="15">
        <v>110673.38</v>
      </c>
      <c r="L25" s="15">
        <v>67208</v>
      </c>
      <c r="M25" s="15">
        <v>326614.59999999998</v>
      </c>
      <c r="N25" s="15">
        <v>137536.93</v>
      </c>
      <c r="O25" s="15">
        <f t="shared" si="2"/>
        <v>464151.52999999997</v>
      </c>
      <c r="P25" s="15">
        <v>433401.98</v>
      </c>
      <c r="Q25" s="15">
        <v>183808.87</v>
      </c>
      <c r="R25" s="15">
        <f t="shared" si="3"/>
        <v>617210.85</v>
      </c>
      <c r="S25" s="15">
        <v>26514.66</v>
      </c>
      <c r="T25" s="15">
        <v>0</v>
      </c>
      <c r="U25" s="15">
        <v>30956.05</v>
      </c>
      <c r="V25" s="15">
        <v>0</v>
      </c>
      <c r="W25" s="17">
        <f t="shared" si="4"/>
        <v>18146185.128333334</v>
      </c>
      <c r="Y25" s="15">
        <v>0</v>
      </c>
      <c r="Z25" s="15">
        <v>0</v>
      </c>
      <c r="AA25" s="15">
        <v>0</v>
      </c>
      <c r="AB25" s="15">
        <v>-85284.33</v>
      </c>
      <c r="AC25" s="17">
        <f t="shared" si="5"/>
        <v>-85284.33</v>
      </c>
      <c r="AD25" s="19"/>
    </row>
    <row r="26" spans="1:30" s="18" customFormat="1" ht="12.75" x14ac:dyDescent="0.3">
      <c r="A26" s="13">
        <v>20</v>
      </c>
      <c r="B26" s="14" t="s">
        <v>47</v>
      </c>
      <c r="C26" s="15">
        <v>4172788.04</v>
      </c>
      <c r="D26" s="15">
        <v>0</v>
      </c>
      <c r="E26" s="15">
        <v>-514872.22</v>
      </c>
      <c r="F26" s="16">
        <f t="shared" si="0"/>
        <v>3657915.8200000003</v>
      </c>
      <c r="G26" s="15">
        <v>1282304.4099999999</v>
      </c>
      <c r="H26" s="15">
        <v>-344869.245</v>
      </c>
      <c r="I26" s="15">
        <f t="shared" si="1"/>
        <v>937435.16499999992</v>
      </c>
      <c r="J26" s="15">
        <v>30606.59</v>
      </c>
      <c r="K26" s="15">
        <v>22929.03</v>
      </c>
      <c r="L26" s="15">
        <v>33361.370000000003</v>
      </c>
      <c r="M26" s="15">
        <v>101011.31</v>
      </c>
      <c r="N26" s="15">
        <v>42535.71</v>
      </c>
      <c r="O26" s="15">
        <f t="shared" si="2"/>
        <v>143547.01999999999</v>
      </c>
      <c r="P26" s="15">
        <v>134037.18</v>
      </c>
      <c r="Q26" s="15">
        <v>56846.12</v>
      </c>
      <c r="R26" s="15">
        <f t="shared" si="3"/>
        <v>190883.3</v>
      </c>
      <c r="S26" s="15">
        <v>5493.24</v>
      </c>
      <c r="T26" s="15">
        <v>0</v>
      </c>
      <c r="U26" s="15">
        <v>6413.39</v>
      </c>
      <c r="V26" s="15">
        <v>270486</v>
      </c>
      <c r="W26" s="17">
        <f t="shared" si="4"/>
        <v>5299070.9249999998</v>
      </c>
      <c r="Y26" s="15">
        <v>0</v>
      </c>
      <c r="Z26" s="15">
        <v>0</v>
      </c>
      <c r="AA26" s="15">
        <v>0</v>
      </c>
      <c r="AB26" s="15">
        <v>-17668.990000000002</v>
      </c>
      <c r="AC26" s="17">
        <f t="shared" si="5"/>
        <v>-17668.990000000002</v>
      </c>
      <c r="AD26" s="19"/>
    </row>
    <row r="27" spans="1:30" s="18" customFormat="1" ht="12.75" x14ac:dyDescent="0.3">
      <c r="A27" s="13">
        <v>21</v>
      </c>
      <c r="B27" s="20" t="s">
        <v>48</v>
      </c>
      <c r="C27" s="15">
        <v>2591937.73</v>
      </c>
      <c r="D27" s="15">
        <v>0</v>
      </c>
      <c r="E27" s="15">
        <v>-326170.47000000003</v>
      </c>
      <c r="F27" s="16">
        <f t="shared" si="0"/>
        <v>2265767.2599999998</v>
      </c>
      <c r="G27" s="15">
        <v>448577.04</v>
      </c>
      <c r="H27" s="15">
        <v>-88800.81</v>
      </c>
      <c r="I27" s="15">
        <f t="shared" si="1"/>
        <v>359776.23</v>
      </c>
      <c r="J27" s="15">
        <v>19389.21</v>
      </c>
      <c r="K27" s="15">
        <v>14525.49</v>
      </c>
      <c r="L27" s="15">
        <v>8975.19</v>
      </c>
      <c r="M27" s="15">
        <v>44115.66</v>
      </c>
      <c r="N27" s="15">
        <v>18577.04</v>
      </c>
      <c r="O27" s="15">
        <f t="shared" si="2"/>
        <v>62692.700000000004</v>
      </c>
      <c r="P27" s="15">
        <v>58539.38</v>
      </c>
      <c r="Q27" s="15">
        <v>24826.97</v>
      </c>
      <c r="R27" s="15">
        <f t="shared" si="3"/>
        <v>83366.350000000006</v>
      </c>
      <c r="S27" s="15">
        <v>3479.96</v>
      </c>
      <c r="T27" s="15">
        <v>0</v>
      </c>
      <c r="U27" s="15">
        <v>4062.87</v>
      </c>
      <c r="V27" s="15">
        <v>0</v>
      </c>
      <c r="W27" s="17">
        <f t="shared" si="4"/>
        <v>2822035.2600000002</v>
      </c>
      <c r="Y27" s="15">
        <v>0</v>
      </c>
      <c r="Z27" s="15">
        <v>0</v>
      </c>
      <c r="AA27" s="15">
        <v>0</v>
      </c>
      <c r="AB27" s="15">
        <v>-11193.27</v>
      </c>
      <c r="AC27" s="17">
        <f t="shared" si="5"/>
        <v>-11193.27</v>
      </c>
      <c r="AD27" s="19"/>
    </row>
    <row r="28" spans="1:30" s="18" customFormat="1" ht="12.75" x14ac:dyDescent="0.3">
      <c r="A28" s="13">
        <v>22</v>
      </c>
      <c r="B28" s="20" t="s">
        <v>49</v>
      </c>
      <c r="C28" s="15">
        <v>1792483.4300000002</v>
      </c>
      <c r="D28" s="15">
        <v>0</v>
      </c>
      <c r="E28" s="15">
        <v>-225141.05000000002</v>
      </c>
      <c r="F28" s="16">
        <f t="shared" si="0"/>
        <v>1567342.3800000001</v>
      </c>
      <c r="G28" s="15">
        <v>380098.59</v>
      </c>
      <c r="H28" s="15">
        <v>-68422.604999999996</v>
      </c>
      <c r="I28" s="15">
        <f t="shared" si="1"/>
        <v>311675.98500000004</v>
      </c>
      <c r="J28" s="15">
        <v>13383.52</v>
      </c>
      <c r="K28" s="15">
        <v>10026.299999999999</v>
      </c>
      <c r="L28" s="15">
        <v>379482.61</v>
      </c>
      <c r="M28" s="15">
        <v>47792.31</v>
      </c>
      <c r="N28" s="15">
        <v>20125.27</v>
      </c>
      <c r="O28" s="15">
        <f t="shared" si="2"/>
        <v>67917.58</v>
      </c>
      <c r="P28" s="15">
        <v>63418.12</v>
      </c>
      <c r="Q28" s="15">
        <v>26896.080000000002</v>
      </c>
      <c r="R28" s="15">
        <f t="shared" si="3"/>
        <v>90314.200000000012</v>
      </c>
      <c r="S28" s="15">
        <v>2402.06</v>
      </c>
      <c r="T28" s="15">
        <v>0</v>
      </c>
      <c r="U28" s="15">
        <v>2804.42</v>
      </c>
      <c r="V28" s="15">
        <v>0</v>
      </c>
      <c r="W28" s="17">
        <f t="shared" si="4"/>
        <v>2445349.0550000006</v>
      </c>
      <c r="Y28" s="15">
        <v>0</v>
      </c>
      <c r="Z28" s="15">
        <v>0</v>
      </c>
      <c r="AA28" s="15">
        <v>0</v>
      </c>
      <c r="AB28" s="15">
        <v>-7726.22</v>
      </c>
      <c r="AC28" s="17">
        <f t="shared" si="5"/>
        <v>-7726.22</v>
      </c>
      <c r="AD28" s="19"/>
    </row>
    <row r="29" spans="1:30" s="18" customFormat="1" ht="12.75" x14ac:dyDescent="0.3">
      <c r="A29" s="13">
        <v>23</v>
      </c>
      <c r="B29" s="20" t="s">
        <v>50</v>
      </c>
      <c r="C29" s="15">
        <v>6264399.3200000003</v>
      </c>
      <c r="D29" s="15">
        <v>0</v>
      </c>
      <c r="E29" s="15">
        <v>-760917.41333333345</v>
      </c>
      <c r="F29" s="16">
        <f t="shared" si="0"/>
        <v>5503481.9066666672</v>
      </c>
      <c r="G29" s="15">
        <v>1168555.3</v>
      </c>
      <c r="H29" s="15">
        <v>-232992.46</v>
      </c>
      <c r="I29" s="15">
        <f t="shared" si="1"/>
        <v>935562.84000000008</v>
      </c>
      <c r="J29" s="15">
        <v>45232.76</v>
      </c>
      <c r="K29" s="15">
        <v>33886.26</v>
      </c>
      <c r="L29" s="15">
        <v>1088034.8899999999</v>
      </c>
      <c r="M29" s="15">
        <v>211467.04</v>
      </c>
      <c r="N29" s="15">
        <v>89048.46</v>
      </c>
      <c r="O29" s="15">
        <f t="shared" si="2"/>
        <v>300515.5</v>
      </c>
      <c r="P29" s="15">
        <v>280606.67</v>
      </c>
      <c r="Q29" s="15">
        <v>119007.29</v>
      </c>
      <c r="R29" s="15">
        <f t="shared" si="3"/>
        <v>399613.95999999996</v>
      </c>
      <c r="S29" s="15">
        <v>8118.33</v>
      </c>
      <c r="T29" s="15">
        <v>0</v>
      </c>
      <c r="U29" s="15">
        <v>9478.2000000000007</v>
      </c>
      <c r="V29" s="15">
        <v>0</v>
      </c>
      <c r="W29" s="17">
        <f t="shared" si="4"/>
        <v>8323924.6466666665</v>
      </c>
      <c r="Y29" s="15">
        <v>0</v>
      </c>
      <c r="Z29" s="15">
        <v>0</v>
      </c>
      <c r="AA29" s="15">
        <v>0</v>
      </c>
      <c r="AB29" s="15">
        <v>-26112.58</v>
      </c>
      <c r="AC29" s="17">
        <f t="shared" si="5"/>
        <v>-26112.58</v>
      </c>
      <c r="AD29" s="19"/>
    </row>
    <row r="30" spans="1:30" s="18" customFormat="1" ht="12.75" x14ac:dyDescent="0.3">
      <c r="A30" s="13">
        <v>24</v>
      </c>
      <c r="B30" s="20" t="s">
        <v>51</v>
      </c>
      <c r="C30" s="15">
        <v>2017307.93</v>
      </c>
      <c r="D30" s="15">
        <v>0</v>
      </c>
      <c r="E30" s="15">
        <v>-249999.54</v>
      </c>
      <c r="F30" s="16">
        <f t="shared" si="0"/>
        <v>1767308.39</v>
      </c>
      <c r="G30" s="15">
        <v>296990.28999999998</v>
      </c>
      <c r="H30" s="15">
        <v>-65803.395000000004</v>
      </c>
      <c r="I30" s="15">
        <f t="shared" si="1"/>
        <v>231186.89499999996</v>
      </c>
      <c r="J30" s="15">
        <v>14861.23</v>
      </c>
      <c r="K30" s="15">
        <v>11133.34</v>
      </c>
      <c r="L30" s="15">
        <v>139700.59</v>
      </c>
      <c r="M30" s="15">
        <v>28347.61</v>
      </c>
      <c r="N30" s="15">
        <v>11937.14</v>
      </c>
      <c r="O30" s="15">
        <f t="shared" si="2"/>
        <v>40284.75</v>
      </c>
      <c r="P30" s="15">
        <v>37615.919999999998</v>
      </c>
      <c r="Q30" s="15">
        <v>15953.18</v>
      </c>
      <c r="R30" s="15">
        <f t="shared" si="3"/>
        <v>53569.1</v>
      </c>
      <c r="S30" s="15">
        <v>2667.28</v>
      </c>
      <c r="T30" s="15">
        <v>0</v>
      </c>
      <c r="U30" s="15">
        <v>3114.07</v>
      </c>
      <c r="V30" s="15">
        <v>31399</v>
      </c>
      <c r="W30" s="17">
        <f t="shared" si="4"/>
        <v>2295224.6449999996</v>
      </c>
      <c r="Y30" s="15">
        <v>0</v>
      </c>
      <c r="Z30" s="15">
        <v>0</v>
      </c>
      <c r="AA30" s="15">
        <v>0</v>
      </c>
      <c r="AB30" s="15">
        <v>-8579.2900000000009</v>
      </c>
      <c r="AC30" s="17">
        <f t="shared" si="5"/>
        <v>-8579.2900000000009</v>
      </c>
      <c r="AD30" s="19"/>
    </row>
    <row r="31" spans="1:30" s="18" customFormat="1" ht="12.75" x14ac:dyDescent="0.3">
      <c r="A31" s="13">
        <v>25</v>
      </c>
      <c r="B31" s="20" t="s">
        <v>52</v>
      </c>
      <c r="C31" s="15">
        <v>1621010.2400000002</v>
      </c>
      <c r="D31" s="15">
        <v>0</v>
      </c>
      <c r="E31" s="15">
        <v>-234789.46</v>
      </c>
      <c r="F31" s="16">
        <f t="shared" si="0"/>
        <v>1386220.7800000003</v>
      </c>
      <c r="G31" s="15">
        <v>263851.78999999998</v>
      </c>
      <c r="H31" s="15">
        <v>-59085.01</v>
      </c>
      <c r="I31" s="15">
        <f t="shared" si="1"/>
        <v>204766.77999999997</v>
      </c>
      <c r="J31" s="15">
        <v>13957.07</v>
      </c>
      <c r="K31" s="15">
        <v>10455.98</v>
      </c>
      <c r="L31" s="15">
        <v>4947.49</v>
      </c>
      <c r="M31" s="15">
        <v>15010.63</v>
      </c>
      <c r="N31" s="15">
        <v>6320.95</v>
      </c>
      <c r="O31" s="15">
        <f t="shared" si="2"/>
        <v>21331.579999999998</v>
      </c>
      <c r="P31" s="15">
        <v>19918.39</v>
      </c>
      <c r="Q31" s="15">
        <v>8447.5300000000007</v>
      </c>
      <c r="R31" s="15">
        <f t="shared" si="3"/>
        <v>28365.919999999998</v>
      </c>
      <c r="S31" s="15">
        <v>2505</v>
      </c>
      <c r="T31" s="15">
        <v>0</v>
      </c>
      <c r="U31" s="15">
        <v>2924.6</v>
      </c>
      <c r="V31" s="15">
        <v>0</v>
      </c>
      <c r="W31" s="17">
        <f t="shared" si="4"/>
        <v>1675475.2000000004</v>
      </c>
      <c r="Y31" s="15">
        <v>0</v>
      </c>
      <c r="Z31" s="15">
        <v>0</v>
      </c>
      <c r="AA31" s="15">
        <v>0</v>
      </c>
      <c r="AB31" s="15">
        <v>-8057.32</v>
      </c>
      <c r="AC31" s="17">
        <f t="shared" si="5"/>
        <v>-8057.32</v>
      </c>
      <c r="AD31" s="19"/>
    </row>
    <row r="32" spans="1:30" s="18" customFormat="1" ht="12.75" x14ac:dyDescent="0.3">
      <c r="A32" s="13">
        <v>26</v>
      </c>
      <c r="B32" s="20" t="s">
        <v>53</v>
      </c>
      <c r="C32" s="15">
        <v>3437375.09</v>
      </c>
      <c r="D32" s="15">
        <v>0</v>
      </c>
      <c r="E32" s="15">
        <v>-430819.54666666663</v>
      </c>
      <c r="F32" s="16">
        <f t="shared" si="0"/>
        <v>3006555.543333333</v>
      </c>
      <c r="G32" s="15">
        <v>607580.53</v>
      </c>
      <c r="H32" s="15">
        <v>-127408.1</v>
      </c>
      <c r="I32" s="15">
        <f t="shared" si="1"/>
        <v>480172.43000000005</v>
      </c>
      <c r="J32" s="15">
        <v>25610.080000000002</v>
      </c>
      <c r="K32" s="15">
        <v>19185.87</v>
      </c>
      <c r="L32" s="15">
        <v>563300.87</v>
      </c>
      <c r="M32" s="15">
        <v>98775.77</v>
      </c>
      <c r="N32" s="15">
        <v>41594.33</v>
      </c>
      <c r="O32" s="15">
        <f t="shared" si="2"/>
        <v>140370.1</v>
      </c>
      <c r="P32" s="15">
        <v>131070.74</v>
      </c>
      <c r="Q32" s="15">
        <v>55588.03</v>
      </c>
      <c r="R32" s="15">
        <f t="shared" si="3"/>
        <v>186658.77000000002</v>
      </c>
      <c r="S32" s="15">
        <v>4596.47</v>
      </c>
      <c r="T32" s="15">
        <v>0</v>
      </c>
      <c r="U32" s="15">
        <v>5366.41</v>
      </c>
      <c r="V32" s="15">
        <v>0</v>
      </c>
      <c r="W32" s="17">
        <f t="shared" si="4"/>
        <v>4431816.5433333339</v>
      </c>
      <c r="Y32" s="15">
        <v>0</v>
      </c>
      <c r="Z32" s="15">
        <v>0</v>
      </c>
      <c r="AA32" s="15">
        <v>0</v>
      </c>
      <c r="AB32" s="15">
        <v>-14784.53</v>
      </c>
      <c r="AC32" s="17">
        <f t="shared" si="5"/>
        <v>-14784.53</v>
      </c>
      <c r="AD32" s="19"/>
    </row>
    <row r="33" spans="1:31" s="18" customFormat="1" ht="12.75" x14ac:dyDescent="0.3">
      <c r="A33" s="13">
        <v>27</v>
      </c>
      <c r="B33" s="20" t="s">
        <v>54</v>
      </c>
      <c r="C33" s="15">
        <v>9108851.5899999999</v>
      </c>
      <c r="D33" s="15">
        <v>0</v>
      </c>
      <c r="E33" s="15">
        <v>-1481274.0766666669</v>
      </c>
      <c r="F33" s="16">
        <f t="shared" si="0"/>
        <v>7627577.5133333327</v>
      </c>
      <c r="G33" s="15">
        <v>4422409.17</v>
      </c>
      <c r="H33" s="15">
        <v>-1631280.385</v>
      </c>
      <c r="I33" s="15">
        <f t="shared" si="1"/>
        <v>2791128.7850000001</v>
      </c>
      <c r="J33" s="15">
        <v>88054.38</v>
      </c>
      <c r="K33" s="15">
        <v>65966.22</v>
      </c>
      <c r="L33" s="15">
        <v>45326.91</v>
      </c>
      <c r="M33" s="15">
        <v>220181.13</v>
      </c>
      <c r="N33" s="15">
        <v>92717.95</v>
      </c>
      <c r="O33" s="15">
        <f t="shared" si="2"/>
        <v>312899.08</v>
      </c>
      <c r="P33" s="15">
        <v>292169.84999999998</v>
      </c>
      <c r="Q33" s="15">
        <v>123911.31</v>
      </c>
      <c r="R33" s="15">
        <f t="shared" si="3"/>
        <v>416081.16</v>
      </c>
      <c r="S33" s="15">
        <v>15803.91</v>
      </c>
      <c r="T33" s="15">
        <v>0</v>
      </c>
      <c r="U33" s="15">
        <v>18451.169999999998</v>
      </c>
      <c r="V33" s="15">
        <v>0</v>
      </c>
      <c r="W33" s="17">
        <f t="shared" si="4"/>
        <v>11381289.128333334</v>
      </c>
      <c r="Y33" s="15">
        <v>0</v>
      </c>
      <c r="Z33" s="15">
        <v>0</v>
      </c>
      <c r="AA33" s="15">
        <v>0</v>
      </c>
      <c r="AB33" s="15">
        <v>-50833.22</v>
      </c>
      <c r="AC33" s="17">
        <f t="shared" si="5"/>
        <v>-50833.22</v>
      </c>
      <c r="AD33" s="19"/>
      <c r="AE33" s="19"/>
    </row>
    <row r="34" spans="1:31" s="18" customFormat="1" ht="12.75" x14ac:dyDescent="0.3">
      <c r="A34" s="13">
        <v>28</v>
      </c>
      <c r="B34" s="20" t="s">
        <v>55</v>
      </c>
      <c r="C34" s="15">
        <v>2006922.59</v>
      </c>
      <c r="D34" s="15">
        <v>0</v>
      </c>
      <c r="E34" s="15">
        <v>-258410.84333333335</v>
      </c>
      <c r="F34" s="16">
        <f t="shared" si="0"/>
        <v>1748511.7466666668</v>
      </c>
      <c r="G34" s="15">
        <v>169779.75</v>
      </c>
      <c r="H34" s="15">
        <v>-55083.78</v>
      </c>
      <c r="I34" s="15">
        <f t="shared" si="1"/>
        <v>114695.97</v>
      </c>
      <c r="J34" s="15">
        <v>15361.24</v>
      </c>
      <c r="K34" s="15">
        <v>11507.92</v>
      </c>
      <c r="L34" s="15">
        <v>4070.86</v>
      </c>
      <c r="M34" s="15">
        <v>12354.48</v>
      </c>
      <c r="N34" s="15">
        <v>5202.45</v>
      </c>
      <c r="O34" s="15">
        <f t="shared" si="2"/>
        <v>17556.93</v>
      </c>
      <c r="P34" s="15">
        <v>16393.8</v>
      </c>
      <c r="Q34" s="15">
        <v>6952.73</v>
      </c>
      <c r="R34" s="15">
        <f t="shared" si="3"/>
        <v>23346.53</v>
      </c>
      <c r="S34" s="15">
        <v>2757.02</v>
      </c>
      <c r="T34" s="15">
        <v>0</v>
      </c>
      <c r="U34" s="15">
        <v>3218.84</v>
      </c>
      <c r="V34" s="15">
        <v>0</v>
      </c>
      <c r="W34" s="17">
        <f t="shared" si="4"/>
        <v>1941027.0566666669</v>
      </c>
      <c r="Y34" s="15">
        <v>0</v>
      </c>
      <c r="Z34" s="15">
        <v>0</v>
      </c>
      <c r="AA34" s="15">
        <v>0</v>
      </c>
      <c r="AB34" s="15">
        <v>-8867.94</v>
      </c>
      <c r="AC34" s="17">
        <f t="shared" si="5"/>
        <v>-8867.94</v>
      </c>
      <c r="AD34" s="19"/>
    </row>
    <row r="35" spans="1:31" s="18" customFormat="1" ht="12.75" x14ac:dyDescent="0.3">
      <c r="A35" s="13">
        <v>29</v>
      </c>
      <c r="B35" s="20" t="s">
        <v>56</v>
      </c>
      <c r="C35" s="15">
        <v>1608542.18</v>
      </c>
      <c r="D35" s="15">
        <v>0</v>
      </c>
      <c r="E35" s="15">
        <v>-238412.85333333336</v>
      </c>
      <c r="F35" s="16">
        <f t="shared" si="0"/>
        <v>1370129.3266666667</v>
      </c>
      <c r="G35" s="15">
        <v>510666.46</v>
      </c>
      <c r="H35" s="15">
        <v>-57508.11</v>
      </c>
      <c r="I35" s="15">
        <f t="shared" si="1"/>
        <v>453158.35000000003</v>
      </c>
      <c r="J35" s="15">
        <v>14172.46</v>
      </c>
      <c r="K35" s="15">
        <v>10617.34</v>
      </c>
      <c r="L35" s="15">
        <v>2184.75</v>
      </c>
      <c r="M35" s="15">
        <v>10722.92</v>
      </c>
      <c r="N35" s="15">
        <v>4515.41</v>
      </c>
      <c r="O35" s="15">
        <f t="shared" si="2"/>
        <v>15238.33</v>
      </c>
      <c r="P35" s="15">
        <v>14228.81</v>
      </c>
      <c r="Q35" s="15">
        <v>6034.54</v>
      </c>
      <c r="R35" s="15">
        <f t="shared" si="3"/>
        <v>20263.349999999999</v>
      </c>
      <c r="S35" s="15">
        <v>2543.66</v>
      </c>
      <c r="T35" s="15">
        <v>0</v>
      </c>
      <c r="U35" s="15">
        <v>2969.74</v>
      </c>
      <c r="V35" s="15">
        <v>267805</v>
      </c>
      <c r="W35" s="17">
        <f t="shared" si="4"/>
        <v>2159082.3066666666</v>
      </c>
      <c r="Y35" s="15">
        <v>0</v>
      </c>
      <c r="Z35" s="15">
        <v>0</v>
      </c>
      <c r="AA35" s="15">
        <v>0</v>
      </c>
      <c r="AB35" s="15">
        <v>-8181.67</v>
      </c>
      <c r="AC35" s="17">
        <f t="shared" si="5"/>
        <v>-8181.67</v>
      </c>
      <c r="AD35" s="19"/>
    </row>
    <row r="36" spans="1:31" s="18" customFormat="1" ht="12.75" x14ac:dyDescent="0.3">
      <c r="A36" s="13">
        <v>30</v>
      </c>
      <c r="B36" s="20" t="s">
        <v>57</v>
      </c>
      <c r="C36" s="15">
        <v>3397865.2199999997</v>
      </c>
      <c r="D36" s="15">
        <v>0</v>
      </c>
      <c r="E36" s="15">
        <v>-400260.44</v>
      </c>
      <c r="F36" s="16">
        <f t="shared" si="0"/>
        <v>2997604.78</v>
      </c>
      <c r="G36" s="15">
        <v>569193.41</v>
      </c>
      <c r="H36" s="15">
        <v>-114135.13499999999</v>
      </c>
      <c r="I36" s="15">
        <f t="shared" si="1"/>
        <v>455058.27500000002</v>
      </c>
      <c r="J36" s="15">
        <v>23793.49</v>
      </c>
      <c r="K36" s="15">
        <v>17824.97</v>
      </c>
      <c r="L36" s="15">
        <v>24516.85</v>
      </c>
      <c r="M36" s="15">
        <v>74276.19</v>
      </c>
      <c r="N36" s="15">
        <v>31277.599999999999</v>
      </c>
      <c r="O36" s="15">
        <f t="shared" si="2"/>
        <v>105553.79000000001</v>
      </c>
      <c r="P36" s="15">
        <v>98560.960000000006</v>
      </c>
      <c r="Q36" s="15">
        <v>41800.410000000003</v>
      </c>
      <c r="R36" s="15">
        <f t="shared" si="3"/>
        <v>140361.37</v>
      </c>
      <c r="S36" s="15">
        <v>4270.43</v>
      </c>
      <c r="T36" s="15">
        <v>0</v>
      </c>
      <c r="U36" s="15">
        <v>4985.76</v>
      </c>
      <c r="V36" s="15">
        <v>0</v>
      </c>
      <c r="W36" s="17">
        <f t="shared" si="4"/>
        <v>3773969.7150000003</v>
      </c>
      <c r="Y36" s="15">
        <v>0</v>
      </c>
      <c r="Z36" s="15">
        <v>0</v>
      </c>
      <c r="AA36" s="15">
        <v>0</v>
      </c>
      <c r="AB36" s="15">
        <v>-13735.83</v>
      </c>
      <c r="AC36" s="17">
        <f t="shared" si="5"/>
        <v>-13735.83</v>
      </c>
      <c r="AD36" s="19"/>
    </row>
    <row r="37" spans="1:31" s="18" customFormat="1" ht="12.75" x14ac:dyDescent="0.3">
      <c r="A37" s="13">
        <v>31</v>
      </c>
      <c r="B37" s="20" t="s">
        <v>58</v>
      </c>
      <c r="C37" s="15">
        <v>7757337.1500000004</v>
      </c>
      <c r="D37" s="15">
        <v>0</v>
      </c>
      <c r="E37" s="15">
        <v>-977567.03333333333</v>
      </c>
      <c r="F37" s="16">
        <f t="shared" si="0"/>
        <v>6779770.1166666672</v>
      </c>
      <c r="G37" s="15">
        <v>1985470.43</v>
      </c>
      <c r="H37" s="15">
        <v>-403111.22</v>
      </c>
      <c r="I37" s="15">
        <f t="shared" si="1"/>
        <v>1582359.21</v>
      </c>
      <c r="J37" s="15">
        <v>58111.5</v>
      </c>
      <c r="K37" s="15">
        <v>43534.41</v>
      </c>
      <c r="L37" s="15">
        <v>1253770.69</v>
      </c>
      <c r="M37" s="15">
        <v>286511.14</v>
      </c>
      <c r="N37" s="15">
        <v>120649.42</v>
      </c>
      <c r="O37" s="15">
        <f t="shared" si="2"/>
        <v>407160.56</v>
      </c>
      <c r="P37" s="15">
        <v>380186.61</v>
      </c>
      <c r="Q37" s="15">
        <v>161239.85</v>
      </c>
      <c r="R37" s="15">
        <f t="shared" si="3"/>
        <v>541426.46</v>
      </c>
      <c r="S37" s="15">
        <v>10429.790000000001</v>
      </c>
      <c r="T37" s="15">
        <v>0</v>
      </c>
      <c r="U37" s="15">
        <v>12176.85</v>
      </c>
      <c r="V37" s="15">
        <v>0</v>
      </c>
      <c r="W37" s="17">
        <f t="shared" si="4"/>
        <v>10688739.586666668</v>
      </c>
      <c r="Y37" s="15">
        <v>0</v>
      </c>
      <c r="Z37" s="15">
        <v>0</v>
      </c>
      <c r="AA37" s="15">
        <v>0</v>
      </c>
      <c r="AB37" s="15">
        <v>-33547.39</v>
      </c>
      <c r="AC37" s="17">
        <f t="shared" si="5"/>
        <v>-33547.39</v>
      </c>
      <c r="AD37" s="19"/>
    </row>
    <row r="38" spans="1:31" s="18" customFormat="1" ht="12.75" x14ac:dyDescent="0.3">
      <c r="A38" s="13">
        <v>32</v>
      </c>
      <c r="B38" s="14" t="s">
        <v>59</v>
      </c>
      <c r="C38" s="15">
        <v>3335465.3</v>
      </c>
      <c r="D38" s="15">
        <v>0</v>
      </c>
      <c r="E38" s="15">
        <v>-379819.67</v>
      </c>
      <c r="F38" s="16">
        <f t="shared" si="0"/>
        <v>2955645.63</v>
      </c>
      <c r="G38" s="15">
        <v>568929.26</v>
      </c>
      <c r="H38" s="15">
        <v>-106225.04</v>
      </c>
      <c r="I38" s="15">
        <f t="shared" si="1"/>
        <v>462704.22000000003</v>
      </c>
      <c r="J38" s="15">
        <v>22578.39</v>
      </c>
      <c r="K38" s="15">
        <v>16914.669999999998</v>
      </c>
      <c r="L38" s="15">
        <v>20280.47</v>
      </c>
      <c r="M38" s="15">
        <v>61649.74</v>
      </c>
      <c r="N38" s="15">
        <v>25960.62</v>
      </c>
      <c r="O38" s="15">
        <f t="shared" si="2"/>
        <v>87610.36</v>
      </c>
      <c r="P38" s="15">
        <v>81806.27</v>
      </c>
      <c r="Q38" s="15">
        <v>34694.620000000003</v>
      </c>
      <c r="R38" s="15">
        <f t="shared" si="3"/>
        <v>116500.89000000001</v>
      </c>
      <c r="S38" s="15">
        <v>4052.35</v>
      </c>
      <c r="T38" s="15">
        <v>0</v>
      </c>
      <c r="U38" s="15">
        <v>4731.1400000000003</v>
      </c>
      <c r="V38" s="15">
        <v>0</v>
      </c>
      <c r="W38" s="17">
        <f t="shared" si="4"/>
        <v>3691018.1200000006</v>
      </c>
      <c r="Y38" s="15">
        <v>0</v>
      </c>
      <c r="Z38" s="15">
        <v>0</v>
      </c>
      <c r="AA38" s="15">
        <v>0</v>
      </c>
      <c r="AB38" s="15">
        <v>-13034.36</v>
      </c>
      <c r="AC38" s="17">
        <f t="shared" si="5"/>
        <v>-13034.36</v>
      </c>
      <c r="AD38" s="19"/>
    </row>
    <row r="39" spans="1:31" s="18" customFormat="1" ht="12.75" x14ac:dyDescent="0.3">
      <c r="A39" s="13">
        <v>33</v>
      </c>
      <c r="B39" s="20" t="s">
        <v>60</v>
      </c>
      <c r="C39" s="15">
        <v>1509509.49</v>
      </c>
      <c r="D39" s="15">
        <v>0</v>
      </c>
      <c r="E39" s="15">
        <v>-212309.04666666666</v>
      </c>
      <c r="F39" s="16">
        <f t="shared" si="0"/>
        <v>1297200.4433333334</v>
      </c>
      <c r="G39" s="15">
        <v>259627.03</v>
      </c>
      <c r="H39" s="15">
        <v>-67398.835000000006</v>
      </c>
      <c r="I39" s="15">
        <f t="shared" si="1"/>
        <v>192228.19500000001</v>
      </c>
      <c r="J39" s="15">
        <v>12620.72</v>
      </c>
      <c r="K39" s="15">
        <v>9454.85</v>
      </c>
      <c r="L39" s="15">
        <v>4856.1000000000004</v>
      </c>
      <c r="M39" s="15">
        <v>14693.74</v>
      </c>
      <c r="N39" s="15">
        <v>6187.51</v>
      </c>
      <c r="O39" s="15">
        <f t="shared" si="2"/>
        <v>20881.25</v>
      </c>
      <c r="P39" s="15">
        <v>19497.900000000001</v>
      </c>
      <c r="Q39" s="15">
        <v>8269.2000000000007</v>
      </c>
      <c r="R39" s="15">
        <f t="shared" si="3"/>
        <v>27767.100000000002</v>
      </c>
      <c r="S39" s="15">
        <v>2265.15</v>
      </c>
      <c r="T39" s="15">
        <v>0</v>
      </c>
      <c r="U39" s="15">
        <v>2644.58</v>
      </c>
      <c r="V39" s="15">
        <v>0</v>
      </c>
      <c r="W39" s="17">
        <f t="shared" si="4"/>
        <v>1569918.3883333337</v>
      </c>
      <c r="Y39" s="15">
        <v>0</v>
      </c>
      <c r="Z39" s="15">
        <v>0</v>
      </c>
      <c r="AA39" s="15">
        <v>0</v>
      </c>
      <c r="AB39" s="15">
        <v>-7285.86</v>
      </c>
      <c r="AC39" s="17">
        <f t="shared" si="5"/>
        <v>-7285.86</v>
      </c>
      <c r="AD39" s="19"/>
    </row>
    <row r="40" spans="1:31" s="18" customFormat="1" ht="12.75" x14ac:dyDescent="0.3">
      <c r="A40" s="13">
        <v>34</v>
      </c>
      <c r="B40" s="20" t="s">
        <v>61</v>
      </c>
      <c r="C40" s="15">
        <v>5391800.7999999998</v>
      </c>
      <c r="D40" s="15">
        <v>0</v>
      </c>
      <c r="E40" s="15">
        <v>-665693.22</v>
      </c>
      <c r="F40" s="16">
        <f t="shared" si="0"/>
        <v>4726107.58</v>
      </c>
      <c r="G40" s="15">
        <v>1051571.44</v>
      </c>
      <c r="H40" s="15">
        <v>-197348.93</v>
      </c>
      <c r="I40" s="15">
        <f t="shared" si="1"/>
        <v>854222.51</v>
      </c>
      <c r="J40" s="15">
        <v>39572.15</v>
      </c>
      <c r="K40" s="15">
        <v>29645.599999999999</v>
      </c>
      <c r="L40" s="15">
        <v>32717.48</v>
      </c>
      <c r="M40" s="15">
        <v>160681.82999999999</v>
      </c>
      <c r="N40" s="15">
        <v>67662.89</v>
      </c>
      <c r="O40" s="15">
        <f t="shared" si="2"/>
        <v>228344.71999999997</v>
      </c>
      <c r="P40" s="15">
        <v>213217.12</v>
      </c>
      <c r="Q40" s="15">
        <v>90426.9</v>
      </c>
      <c r="R40" s="15">
        <f t="shared" si="3"/>
        <v>303644.02</v>
      </c>
      <c r="S40" s="15">
        <v>7102.37</v>
      </c>
      <c r="T40" s="15">
        <v>0</v>
      </c>
      <c r="U40" s="15">
        <v>8292.06</v>
      </c>
      <c r="V40" s="15">
        <v>0</v>
      </c>
      <c r="W40" s="17">
        <f t="shared" si="4"/>
        <v>6229648.4900000002</v>
      </c>
      <c r="Y40" s="15">
        <v>0</v>
      </c>
      <c r="Z40" s="15">
        <v>0</v>
      </c>
      <c r="AA40" s="15">
        <v>0</v>
      </c>
      <c r="AB40" s="15">
        <v>-22844.75</v>
      </c>
      <c r="AC40" s="17">
        <f t="shared" si="5"/>
        <v>-22844.75</v>
      </c>
      <c r="AD40" s="19"/>
    </row>
    <row r="41" spans="1:31" s="18" customFormat="1" ht="12.75" x14ac:dyDescent="0.3">
      <c r="A41" s="13">
        <v>35</v>
      </c>
      <c r="B41" s="20" t="s">
        <v>62</v>
      </c>
      <c r="C41" s="15">
        <v>2087472.4700000002</v>
      </c>
      <c r="D41" s="15">
        <v>0</v>
      </c>
      <c r="E41" s="15">
        <v>-270680.13</v>
      </c>
      <c r="F41" s="16">
        <f t="shared" si="0"/>
        <v>1816792.3400000003</v>
      </c>
      <c r="G41" s="15">
        <v>364980.7</v>
      </c>
      <c r="H41" s="15">
        <v>-72472.565000000002</v>
      </c>
      <c r="I41" s="15">
        <f t="shared" si="1"/>
        <v>292508.13500000001</v>
      </c>
      <c r="J41" s="15">
        <v>16090.59</v>
      </c>
      <c r="K41" s="15">
        <v>12054.32</v>
      </c>
      <c r="L41" s="15">
        <v>9573.98</v>
      </c>
      <c r="M41" s="15">
        <v>29090.48</v>
      </c>
      <c r="N41" s="15">
        <v>12249.96</v>
      </c>
      <c r="O41" s="15">
        <f t="shared" si="2"/>
        <v>41340.44</v>
      </c>
      <c r="P41" s="15">
        <v>38601.68</v>
      </c>
      <c r="Q41" s="15">
        <v>16371.25</v>
      </c>
      <c r="R41" s="15">
        <f t="shared" si="3"/>
        <v>54972.93</v>
      </c>
      <c r="S41" s="15">
        <v>2887.92</v>
      </c>
      <c r="T41" s="15">
        <v>0</v>
      </c>
      <c r="U41" s="15">
        <v>3371.67</v>
      </c>
      <c r="V41" s="15">
        <v>0</v>
      </c>
      <c r="W41" s="17">
        <f t="shared" si="4"/>
        <v>2249592.3250000002</v>
      </c>
      <c r="Y41" s="15">
        <v>0</v>
      </c>
      <c r="Z41" s="15">
        <v>0</v>
      </c>
      <c r="AA41" s="15">
        <v>0</v>
      </c>
      <c r="AB41" s="15">
        <v>-9288.99</v>
      </c>
      <c r="AC41" s="17">
        <f t="shared" si="5"/>
        <v>-9288.99</v>
      </c>
      <c r="AD41" s="19"/>
    </row>
    <row r="42" spans="1:31" s="18" customFormat="1" ht="12.75" x14ac:dyDescent="0.3">
      <c r="A42" s="13">
        <v>36</v>
      </c>
      <c r="B42" s="20" t="s">
        <v>63</v>
      </c>
      <c r="C42" s="15">
        <v>1771636.17</v>
      </c>
      <c r="D42" s="15">
        <v>0</v>
      </c>
      <c r="E42" s="15">
        <v>-247451.68666666668</v>
      </c>
      <c r="F42" s="16">
        <f t="shared" si="0"/>
        <v>1524184.4833333332</v>
      </c>
      <c r="G42" s="15">
        <v>235932.61</v>
      </c>
      <c r="H42" s="15">
        <v>-64727.695</v>
      </c>
      <c r="I42" s="15">
        <f t="shared" si="1"/>
        <v>171204.91499999998</v>
      </c>
      <c r="J42" s="15">
        <v>14709.77</v>
      </c>
      <c r="K42" s="15">
        <v>11019.87</v>
      </c>
      <c r="L42" s="15">
        <v>5076.38</v>
      </c>
      <c r="M42" s="15">
        <v>15416.99</v>
      </c>
      <c r="N42" s="15">
        <v>6492.07</v>
      </c>
      <c r="O42" s="15">
        <f t="shared" si="2"/>
        <v>21909.059999999998</v>
      </c>
      <c r="P42" s="15">
        <v>20457.61</v>
      </c>
      <c r="Q42" s="15">
        <v>8676.2199999999993</v>
      </c>
      <c r="R42" s="15">
        <f t="shared" si="3"/>
        <v>29133.83</v>
      </c>
      <c r="S42" s="15">
        <v>2640.09</v>
      </c>
      <c r="T42" s="15">
        <v>0</v>
      </c>
      <c r="U42" s="15">
        <v>3082.33</v>
      </c>
      <c r="V42" s="15">
        <v>0</v>
      </c>
      <c r="W42" s="17">
        <f t="shared" si="4"/>
        <v>1782960.7283333335</v>
      </c>
      <c r="Y42" s="15">
        <v>0</v>
      </c>
      <c r="Z42" s="15">
        <v>0</v>
      </c>
      <c r="AA42" s="15">
        <v>0</v>
      </c>
      <c r="AB42" s="15">
        <v>-8491.86</v>
      </c>
      <c r="AC42" s="17">
        <f t="shared" si="5"/>
        <v>-8491.86</v>
      </c>
      <c r="AD42" s="19"/>
    </row>
    <row r="43" spans="1:31" s="18" customFormat="1" ht="12.75" x14ac:dyDescent="0.3">
      <c r="A43" s="13">
        <v>37</v>
      </c>
      <c r="B43" s="20" t="s">
        <v>64</v>
      </c>
      <c r="C43" s="15">
        <v>3549249.15</v>
      </c>
      <c r="D43" s="15">
        <v>0</v>
      </c>
      <c r="E43" s="15">
        <v>-428310.66</v>
      </c>
      <c r="F43" s="16">
        <f t="shared" si="0"/>
        <v>3120938.4899999998</v>
      </c>
      <c r="G43" s="15">
        <v>578495.75</v>
      </c>
      <c r="H43" s="15">
        <v>-119771.02499999999</v>
      </c>
      <c r="I43" s="15">
        <f t="shared" si="1"/>
        <v>458724.72499999998</v>
      </c>
      <c r="J43" s="15">
        <v>25460.94</v>
      </c>
      <c r="K43" s="15">
        <v>19074.14</v>
      </c>
      <c r="L43" s="15">
        <v>23855.43</v>
      </c>
      <c r="M43" s="15">
        <v>72513.009999999995</v>
      </c>
      <c r="N43" s="15">
        <v>30535.119999999999</v>
      </c>
      <c r="O43" s="15">
        <f t="shared" si="2"/>
        <v>103048.12999999999</v>
      </c>
      <c r="P43" s="15">
        <v>96221.31</v>
      </c>
      <c r="Q43" s="15">
        <v>40808.14</v>
      </c>
      <c r="R43" s="15">
        <f t="shared" si="3"/>
        <v>137029.45000000001</v>
      </c>
      <c r="S43" s="15">
        <v>4569.7</v>
      </c>
      <c r="T43" s="15">
        <v>0</v>
      </c>
      <c r="U43" s="15">
        <v>5335.16</v>
      </c>
      <c r="V43" s="15">
        <v>0</v>
      </c>
      <c r="W43" s="17">
        <f t="shared" si="4"/>
        <v>3898036.1650000005</v>
      </c>
      <c r="Y43" s="15">
        <v>0</v>
      </c>
      <c r="Z43" s="15">
        <v>0</v>
      </c>
      <c r="AA43" s="15">
        <v>0</v>
      </c>
      <c r="AB43" s="15">
        <v>-14698.44</v>
      </c>
      <c r="AC43" s="17">
        <f t="shared" si="5"/>
        <v>-14698.44</v>
      </c>
      <c r="AD43" s="19"/>
    </row>
    <row r="44" spans="1:31" s="18" customFormat="1" ht="12.75" x14ac:dyDescent="0.3">
      <c r="A44" s="13">
        <v>38</v>
      </c>
      <c r="B44" s="20" t="s">
        <v>65</v>
      </c>
      <c r="C44" s="15">
        <v>2529844.41</v>
      </c>
      <c r="D44" s="15">
        <v>0</v>
      </c>
      <c r="E44" s="15">
        <v>-300540.31666666665</v>
      </c>
      <c r="F44" s="16">
        <f t="shared" si="0"/>
        <v>2229304.0933333337</v>
      </c>
      <c r="G44" s="15">
        <v>421860.87</v>
      </c>
      <c r="H44" s="15">
        <v>-83477.7</v>
      </c>
      <c r="I44" s="15">
        <f t="shared" si="1"/>
        <v>338383.17</v>
      </c>
      <c r="J44" s="15">
        <v>17865.63</v>
      </c>
      <c r="K44" s="15">
        <v>13384.09</v>
      </c>
      <c r="L44" s="15">
        <v>183634.03</v>
      </c>
      <c r="M44" s="15">
        <v>47011.98</v>
      </c>
      <c r="N44" s="15">
        <v>19796.68</v>
      </c>
      <c r="O44" s="15">
        <f t="shared" si="2"/>
        <v>66808.66</v>
      </c>
      <c r="P44" s="15">
        <v>62382.66</v>
      </c>
      <c r="Q44" s="15">
        <v>26456.93</v>
      </c>
      <c r="R44" s="15">
        <f t="shared" si="3"/>
        <v>88839.59</v>
      </c>
      <c r="S44" s="15">
        <v>3206.5</v>
      </c>
      <c r="T44" s="15">
        <v>0</v>
      </c>
      <c r="U44" s="15">
        <v>3743.62</v>
      </c>
      <c r="V44" s="15">
        <v>0</v>
      </c>
      <c r="W44" s="17">
        <f t="shared" si="4"/>
        <v>2945169.3833333333</v>
      </c>
      <c r="Y44" s="15">
        <v>0</v>
      </c>
      <c r="Z44" s="15">
        <v>0</v>
      </c>
      <c r="AA44" s="15">
        <v>0</v>
      </c>
      <c r="AB44" s="15">
        <v>-10313.709999999999</v>
      </c>
      <c r="AC44" s="17">
        <f t="shared" si="5"/>
        <v>-10313.709999999999</v>
      </c>
      <c r="AD44" s="19"/>
    </row>
    <row r="45" spans="1:31" s="18" customFormat="1" ht="12.75" x14ac:dyDescent="0.3">
      <c r="A45" s="13">
        <v>39</v>
      </c>
      <c r="B45" s="20" t="s">
        <v>66</v>
      </c>
      <c r="C45" s="15">
        <v>2643620.12</v>
      </c>
      <c r="D45" s="15">
        <v>0</v>
      </c>
      <c r="E45" s="15">
        <v>-329680.5</v>
      </c>
      <c r="F45" s="16">
        <f t="shared" si="0"/>
        <v>2313939.62</v>
      </c>
      <c r="G45" s="15">
        <v>500804.35</v>
      </c>
      <c r="H45" s="15">
        <v>-118303.515</v>
      </c>
      <c r="I45" s="15">
        <f t="shared" si="1"/>
        <v>382500.83499999996</v>
      </c>
      <c r="J45" s="15">
        <v>19597.87</v>
      </c>
      <c r="K45" s="15">
        <v>14681.8</v>
      </c>
      <c r="L45" s="15">
        <v>169653.36</v>
      </c>
      <c r="M45" s="15">
        <v>56938.99</v>
      </c>
      <c r="N45" s="15">
        <v>23976.93</v>
      </c>
      <c r="O45" s="15">
        <f t="shared" si="2"/>
        <v>80915.92</v>
      </c>
      <c r="P45" s="15">
        <v>75555.33</v>
      </c>
      <c r="Q45" s="15">
        <v>32043.55</v>
      </c>
      <c r="R45" s="15">
        <f t="shared" si="3"/>
        <v>107598.88</v>
      </c>
      <c r="S45" s="15">
        <v>3517.4</v>
      </c>
      <c r="T45" s="15">
        <v>0</v>
      </c>
      <c r="U45" s="15">
        <v>4106.59</v>
      </c>
      <c r="V45" s="15">
        <v>0</v>
      </c>
      <c r="W45" s="17">
        <f t="shared" si="4"/>
        <v>3096512.2749999994</v>
      </c>
      <c r="Y45" s="15">
        <v>0</v>
      </c>
      <c r="Z45" s="15">
        <v>0</v>
      </c>
      <c r="AA45" s="15">
        <v>0</v>
      </c>
      <c r="AB45" s="15">
        <v>-11313.72</v>
      </c>
      <c r="AC45" s="17">
        <f t="shared" si="5"/>
        <v>-11313.72</v>
      </c>
      <c r="AD45" s="19"/>
    </row>
    <row r="46" spans="1:31" s="18" customFormat="1" ht="12.75" x14ac:dyDescent="0.3">
      <c r="A46" s="13">
        <v>40</v>
      </c>
      <c r="B46" s="20" t="s">
        <v>67</v>
      </c>
      <c r="C46" s="15">
        <v>6046827.8200000003</v>
      </c>
      <c r="D46" s="15">
        <v>0</v>
      </c>
      <c r="E46" s="15">
        <v>-739291.44666666666</v>
      </c>
      <c r="F46" s="16">
        <f t="shared" si="0"/>
        <v>5307536.373333334</v>
      </c>
      <c r="G46" s="15">
        <v>992762.23</v>
      </c>
      <c r="H46" s="15">
        <v>-188635.77</v>
      </c>
      <c r="I46" s="15">
        <f t="shared" si="1"/>
        <v>804126.46</v>
      </c>
      <c r="J46" s="15">
        <v>43947.199999999997</v>
      </c>
      <c r="K46" s="15">
        <v>32923.18</v>
      </c>
      <c r="L46" s="15">
        <v>21532.86</v>
      </c>
      <c r="M46" s="15">
        <v>104965.1</v>
      </c>
      <c r="N46" s="15">
        <v>44200.65</v>
      </c>
      <c r="O46" s="15">
        <f t="shared" si="2"/>
        <v>149165.75</v>
      </c>
      <c r="P46" s="15">
        <v>139283.67000000001</v>
      </c>
      <c r="Q46" s="15">
        <v>59071.199999999997</v>
      </c>
      <c r="R46" s="15">
        <f t="shared" si="3"/>
        <v>198354.87</v>
      </c>
      <c r="S46" s="15">
        <v>7887.6</v>
      </c>
      <c r="T46" s="15">
        <v>0</v>
      </c>
      <c r="U46" s="15">
        <v>9208.82</v>
      </c>
      <c r="V46" s="15">
        <v>0</v>
      </c>
      <c r="W46" s="17">
        <f t="shared" si="4"/>
        <v>6574683.1133333342</v>
      </c>
      <c r="Y46" s="15">
        <v>0</v>
      </c>
      <c r="Z46" s="15">
        <v>0</v>
      </c>
      <c r="AA46" s="15">
        <v>0</v>
      </c>
      <c r="AB46" s="15">
        <v>-25370.43</v>
      </c>
      <c r="AC46" s="17">
        <f t="shared" si="5"/>
        <v>-25370.43</v>
      </c>
      <c r="AD46" s="19"/>
    </row>
    <row r="47" spans="1:31" s="18" customFormat="1" ht="12.75" x14ac:dyDescent="0.3">
      <c r="A47" s="13">
        <v>41</v>
      </c>
      <c r="B47" s="20" t="s">
        <v>68</v>
      </c>
      <c r="C47" s="15">
        <v>3893145.58</v>
      </c>
      <c r="D47" s="15">
        <v>0</v>
      </c>
      <c r="E47" s="15">
        <v>-423995.77</v>
      </c>
      <c r="F47" s="16">
        <f t="shared" si="0"/>
        <v>3469149.81</v>
      </c>
      <c r="G47" s="15">
        <v>663862.01</v>
      </c>
      <c r="H47" s="15">
        <v>-124791.45</v>
      </c>
      <c r="I47" s="15">
        <f t="shared" si="1"/>
        <v>539070.56000000006</v>
      </c>
      <c r="J47" s="15">
        <v>25204.44</v>
      </c>
      <c r="K47" s="15">
        <v>18881.990000000002</v>
      </c>
      <c r="L47" s="15">
        <v>30535.54</v>
      </c>
      <c r="M47" s="15">
        <v>92774.74</v>
      </c>
      <c r="N47" s="15">
        <v>39067.31</v>
      </c>
      <c r="O47" s="15">
        <f t="shared" si="2"/>
        <v>131842.04999999999</v>
      </c>
      <c r="P47" s="15">
        <v>123107.66</v>
      </c>
      <c r="Q47" s="15">
        <v>52210.83</v>
      </c>
      <c r="R47" s="15">
        <f t="shared" si="3"/>
        <v>175318.49</v>
      </c>
      <c r="S47" s="15">
        <v>4523.67</v>
      </c>
      <c r="T47" s="15">
        <v>0</v>
      </c>
      <c r="U47" s="15">
        <v>5281.41</v>
      </c>
      <c r="V47" s="15">
        <v>928</v>
      </c>
      <c r="W47" s="17">
        <f t="shared" si="4"/>
        <v>4400735.9600000009</v>
      </c>
      <c r="Y47" s="15">
        <v>0</v>
      </c>
      <c r="Z47" s="15">
        <v>0</v>
      </c>
      <c r="AA47" s="15">
        <v>0</v>
      </c>
      <c r="AB47" s="15">
        <v>-14550.36</v>
      </c>
      <c r="AC47" s="17">
        <f t="shared" si="5"/>
        <v>-14550.36</v>
      </c>
      <c r="AD47" s="19"/>
    </row>
    <row r="48" spans="1:31" s="18" customFormat="1" ht="12.75" x14ac:dyDescent="0.3">
      <c r="A48" s="13">
        <v>42</v>
      </c>
      <c r="B48" s="20" t="s">
        <v>69</v>
      </c>
      <c r="C48" s="15">
        <v>2071979.6400000001</v>
      </c>
      <c r="D48" s="15">
        <v>0</v>
      </c>
      <c r="E48" s="15">
        <v>-337692.52</v>
      </c>
      <c r="F48" s="16">
        <f t="shared" si="0"/>
        <v>1734287.12</v>
      </c>
      <c r="G48" s="15">
        <v>389858.6</v>
      </c>
      <c r="H48" s="15">
        <v>-128551.57</v>
      </c>
      <c r="I48" s="15">
        <f t="shared" si="1"/>
        <v>261307.02999999997</v>
      </c>
      <c r="J48" s="15">
        <v>20074.14</v>
      </c>
      <c r="K48" s="15">
        <v>15038.61</v>
      </c>
      <c r="L48" s="15">
        <v>4601.24</v>
      </c>
      <c r="M48" s="15">
        <v>22649.4</v>
      </c>
      <c r="N48" s="15">
        <v>9537.6299999999992</v>
      </c>
      <c r="O48" s="15">
        <f t="shared" si="2"/>
        <v>32187.03</v>
      </c>
      <c r="P48" s="15">
        <v>30054.68</v>
      </c>
      <c r="Q48" s="15">
        <v>12746.4</v>
      </c>
      <c r="R48" s="15">
        <f t="shared" si="3"/>
        <v>42801.08</v>
      </c>
      <c r="S48" s="15">
        <v>3602.89</v>
      </c>
      <c r="T48" s="15">
        <v>0</v>
      </c>
      <c r="U48" s="15">
        <v>4206.3900000000003</v>
      </c>
      <c r="V48" s="15">
        <v>0</v>
      </c>
      <c r="W48" s="17">
        <f t="shared" si="4"/>
        <v>2118105.5300000003</v>
      </c>
      <c r="Y48" s="15">
        <v>0</v>
      </c>
      <c r="Z48" s="15">
        <v>0</v>
      </c>
      <c r="AA48" s="15">
        <v>0</v>
      </c>
      <c r="AB48" s="15">
        <v>-11588.67</v>
      </c>
      <c r="AC48" s="17">
        <f t="shared" si="5"/>
        <v>-11588.67</v>
      </c>
      <c r="AD48" s="19"/>
    </row>
    <row r="49" spans="1:30" s="18" customFormat="1" ht="12.75" x14ac:dyDescent="0.3">
      <c r="A49" s="13">
        <v>43</v>
      </c>
      <c r="B49" s="20" t="s">
        <v>70</v>
      </c>
      <c r="C49" s="15">
        <v>1853001.19</v>
      </c>
      <c r="D49" s="15">
        <v>0</v>
      </c>
      <c r="E49" s="15">
        <v>-260808.19999999998</v>
      </c>
      <c r="F49" s="16">
        <f t="shared" si="0"/>
        <v>1592192.99</v>
      </c>
      <c r="G49" s="15">
        <v>267191.90999999997</v>
      </c>
      <c r="H49" s="15">
        <v>-67114.625</v>
      </c>
      <c r="I49" s="15">
        <f t="shared" si="1"/>
        <v>200077.28499999997</v>
      </c>
      <c r="J49" s="15">
        <v>15503.75</v>
      </c>
      <c r="K49" s="15">
        <v>11614.68</v>
      </c>
      <c r="L49" s="15">
        <v>4433</v>
      </c>
      <c r="M49" s="15">
        <v>21749.95</v>
      </c>
      <c r="N49" s="15">
        <v>9158.8700000000008</v>
      </c>
      <c r="O49" s="15">
        <f t="shared" si="2"/>
        <v>30908.82</v>
      </c>
      <c r="P49" s="15">
        <v>28861.14</v>
      </c>
      <c r="Q49" s="15">
        <v>12240.21</v>
      </c>
      <c r="R49" s="15">
        <f t="shared" si="3"/>
        <v>41101.35</v>
      </c>
      <c r="S49" s="15">
        <v>2782.6</v>
      </c>
      <c r="T49" s="15">
        <v>53104.26</v>
      </c>
      <c r="U49" s="15">
        <v>3248.7</v>
      </c>
      <c r="V49" s="15">
        <v>0</v>
      </c>
      <c r="W49" s="17">
        <f t="shared" si="4"/>
        <v>1954967.4350000001</v>
      </c>
      <c r="Y49" s="15">
        <v>0</v>
      </c>
      <c r="Z49" s="15">
        <v>0</v>
      </c>
      <c r="AA49" s="15">
        <v>0</v>
      </c>
      <c r="AB49" s="15">
        <v>-8950.2099999999991</v>
      </c>
      <c r="AC49" s="17">
        <f t="shared" si="5"/>
        <v>-8950.2099999999991</v>
      </c>
      <c r="AD49" s="19"/>
    </row>
    <row r="50" spans="1:30" s="18" customFormat="1" ht="12.75" x14ac:dyDescent="0.3">
      <c r="A50" s="13">
        <v>44</v>
      </c>
      <c r="B50" s="20" t="s">
        <v>71</v>
      </c>
      <c r="C50" s="15">
        <v>2668532.38</v>
      </c>
      <c r="D50" s="15">
        <v>0</v>
      </c>
      <c r="E50" s="15">
        <v>-342613.08666666667</v>
      </c>
      <c r="F50" s="16">
        <f t="shared" si="0"/>
        <v>2325919.293333333</v>
      </c>
      <c r="G50" s="15">
        <v>589705.5</v>
      </c>
      <c r="H50" s="15">
        <v>-145857.42000000001</v>
      </c>
      <c r="I50" s="15">
        <f t="shared" si="1"/>
        <v>443848.07999999996</v>
      </c>
      <c r="J50" s="15">
        <v>20366.64</v>
      </c>
      <c r="K50" s="15">
        <v>15257.74</v>
      </c>
      <c r="L50" s="15">
        <v>19178.46</v>
      </c>
      <c r="M50" s="15">
        <v>58202.64</v>
      </c>
      <c r="N50" s="15">
        <v>24509.05</v>
      </c>
      <c r="O50" s="15">
        <f t="shared" si="2"/>
        <v>82711.69</v>
      </c>
      <c r="P50" s="15">
        <v>77232.12</v>
      </c>
      <c r="Q50" s="15">
        <v>32754.69</v>
      </c>
      <c r="R50" s="15">
        <f t="shared" si="3"/>
        <v>109986.81</v>
      </c>
      <c r="S50" s="15">
        <v>3655.38</v>
      </c>
      <c r="T50" s="15">
        <v>0</v>
      </c>
      <c r="U50" s="15">
        <v>4267.6899999999996</v>
      </c>
      <c r="V50" s="15">
        <v>0</v>
      </c>
      <c r="W50" s="17">
        <f t="shared" si="4"/>
        <v>3025191.7833333332</v>
      </c>
      <c r="Y50" s="15">
        <v>0</v>
      </c>
      <c r="Z50" s="15">
        <v>0</v>
      </c>
      <c r="AA50" s="15">
        <v>0</v>
      </c>
      <c r="AB50" s="15">
        <v>-11757.53</v>
      </c>
      <c r="AC50" s="17">
        <f t="shared" si="5"/>
        <v>-11757.53</v>
      </c>
      <c r="AD50" s="19"/>
    </row>
    <row r="51" spans="1:30" s="18" customFormat="1" ht="12.75" x14ac:dyDescent="0.3">
      <c r="A51" s="13">
        <v>45</v>
      </c>
      <c r="B51" s="20" t="s">
        <v>72</v>
      </c>
      <c r="C51" s="15">
        <v>2053823.27</v>
      </c>
      <c r="D51" s="15">
        <v>0</v>
      </c>
      <c r="E51" s="15">
        <v>-217791.97</v>
      </c>
      <c r="F51" s="16">
        <f t="shared" si="0"/>
        <v>1836031.3</v>
      </c>
      <c r="G51" s="15">
        <v>229823.14</v>
      </c>
      <c r="H51" s="15">
        <v>-51951.86</v>
      </c>
      <c r="I51" s="15">
        <f t="shared" si="1"/>
        <v>177871.28000000003</v>
      </c>
      <c r="J51" s="15">
        <v>12946.65</v>
      </c>
      <c r="K51" s="15">
        <v>9699.02</v>
      </c>
      <c r="L51" s="15">
        <v>4175.8100000000004</v>
      </c>
      <c r="M51" s="15">
        <v>12659.32</v>
      </c>
      <c r="N51" s="15">
        <v>5330.82</v>
      </c>
      <c r="O51" s="15">
        <f t="shared" si="2"/>
        <v>17990.14</v>
      </c>
      <c r="P51" s="15">
        <v>16798.310000000001</v>
      </c>
      <c r="Q51" s="15">
        <v>7124.28</v>
      </c>
      <c r="R51" s="15">
        <f t="shared" si="3"/>
        <v>23922.59</v>
      </c>
      <c r="S51" s="15">
        <v>2323.65</v>
      </c>
      <c r="T51" s="15">
        <v>30444.959999999999</v>
      </c>
      <c r="U51" s="15">
        <v>2712.88</v>
      </c>
      <c r="V51" s="15">
        <v>60985</v>
      </c>
      <c r="W51" s="17">
        <f t="shared" si="4"/>
        <v>2179103.2799999998</v>
      </c>
      <c r="Y51" s="15">
        <v>0</v>
      </c>
      <c r="Z51" s="15">
        <v>0</v>
      </c>
      <c r="AA51" s="15">
        <v>0</v>
      </c>
      <c r="AB51" s="15">
        <v>-7474.02</v>
      </c>
      <c r="AC51" s="17">
        <f t="shared" si="5"/>
        <v>-7474.02</v>
      </c>
      <c r="AD51" s="19"/>
    </row>
    <row r="52" spans="1:30" s="18" customFormat="1" ht="12.75" x14ac:dyDescent="0.3">
      <c r="A52" s="13">
        <v>46</v>
      </c>
      <c r="B52" s="20" t="s">
        <v>73</v>
      </c>
      <c r="C52" s="15">
        <v>4336735.0999999996</v>
      </c>
      <c r="D52" s="15">
        <v>0</v>
      </c>
      <c r="E52" s="15">
        <v>-510666.84666666668</v>
      </c>
      <c r="F52" s="16">
        <f t="shared" si="0"/>
        <v>3826068.2533333329</v>
      </c>
      <c r="G52" s="15">
        <v>744101.18</v>
      </c>
      <c r="H52" s="15">
        <v>-145929.29</v>
      </c>
      <c r="I52" s="15">
        <f t="shared" si="1"/>
        <v>598171.89</v>
      </c>
      <c r="J52" s="15">
        <v>30356.6</v>
      </c>
      <c r="K52" s="15">
        <v>22741.75</v>
      </c>
      <c r="L52" s="15">
        <v>16607.259999999998</v>
      </c>
      <c r="M52" s="15">
        <v>81498.87</v>
      </c>
      <c r="N52" s="15">
        <v>34319.06</v>
      </c>
      <c r="O52" s="15">
        <f t="shared" si="2"/>
        <v>115817.93</v>
      </c>
      <c r="P52" s="15">
        <v>108145.11</v>
      </c>
      <c r="Q52" s="15">
        <v>45865.11</v>
      </c>
      <c r="R52" s="15">
        <f t="shared" si="3"/>
        <v>154010.22</v>
      </c>
      <c r="S52" s="15">
        <v>5448.37</v>
      </c>
      <c r="T52" s="15">
        <v>0</v>
      </c>
      <c r="U52" s="15">
        <v>6361.01</v>
      </c>
      <c r="V52" s="15">
        <v>0</v>
      </c>
      <c r="W52" s="17">
        <f t="shared" si="4"/>
        <v>4775583.2833333313</v>
      </c>
      <c r="Y52" s="15">
        <v>0</v>
      </c>
      <c r="Z52" s="15">
        <v>0</v>
      </c>
      <c r="AA52" s="15">
        <v>0</v>
      </c>
      <c r="AB52" s="15">
        <v>-17524.669999999998</v>
      </c>
      <c r="AC52" s="17">
        <f t="shared" si="5"/>
        <v>-17524.669999999998</v>
      </c>
      <c r="AD52" s="19"/>
    </row>
    <row r="53" spans="1:30" s="18" customFormat="1" ht="12.75" x14ac:dyDescent="0.3">
      <c r="A53" s="13">
        <v>47</v>
      </c>
      <c r="B53" s="20" t="s">
        <v>74</v>
      </c>
      <c r="C53" s="15">
        <v>2434435.67</v>
      </c>
      <c r="D53" s="15">
        <v>0</v>
      </c>
      <c r="E53" s="15">
        <v>-314385.4266666667</v>
      </c>
      <c r="F53" s="16">
        <f t="shared" si="0"/>
        <v>2120050.2433333332</v>
      </c>
      <c r="G53" s="15">
        <v>378200.27</v>
      </c>
      <c r="H53" s="15">
        <v>-117432.575</v>
      </c>
      <c r="I53" s="15">
        <f t="shared" si="1"/>
        <v>260767.69500000001</v>
      </c>
      <c r="J53" s="15">
        <v>18688.650000000001</v>
      </c>
      <c r="K53" s="15">
        <v>14000.66</v>
      </c>
      <c r="L53" s="15">
        <v>16396.3</v>
      </c>
      <c r="M53" s="15">
        <v>49836.75</v>
      </c>
      <c r="N53" s="15">
        <v>20986.18</v>
      </c>
      <c r="O53" s="15">
        <f t="shared" si="2"/>
        <v>70822.929999999993</v>
      </c>
      <c r="P53" s="15">
        <v>66130.990000000005</v>
      </c>
      <c r="Q53" s="15">
        <v>28046.62</v>
      </c>
      <c r="R53" s="15">
        <f t="shared" si="3"/>
        <v>94177.61</v>
      </c>
      <c r="S53" s="15">
        <v>3354.22</v>
      </c>
      <c r="T53" s="15">
        <v>0</v>
      </c>
      <c r="U53" s="15">
        <v>3916.07</v>
      </c>
      <c r="V53" s="15">
        <v>0</v>
      </c>
      <c r="W53" s="17">
        <f t="shared" si="4"/>
        <v>2602174.3783333329</v>
      </c>
      <c r="Y53" s="15">
        <v>0</v>
      </c>
      <c r="Z53" s="15">
        <v>0</v>
      </c>
      <c r="AA53" s="15">
        <v>0</v>
      </c>
      <c r="AB53" s="15">
        <v>-10788.84</v>
      </c>
      <c r="AC53" s="17">
        <f t="shared" si="5"/>
        <v>-10788.84</v>
      </c>
      <c r="AD53" s="19"/>
    </row>
    <row r="54" spans="1:30" s="18" customFormat="1" ht="12.75" x14ac:dyDescent="0.3">
      <c r="A54" s="13">
        <v>48</v>
      </c>
      <c r="B54" s="20" t="s">
        <v>75</v>
      </c>
      <c r="C54" s="15">
        <v>3359021.9399999995</v>
      </c>
      <c r="D54" s="15">
        <v>0</v>
      </c>
      <c r="E54" s="15">
        <v>-373972.9266666667</v>
      </c>
      <c r="F54" s="16">
        <f t="shared" si="0"/>
        <v>2985049.0133333327</v>
      </c>
      <c r="G54" s="15">
        <v>479587.69</v>
      </c>
      <c r="H54" s="15">
        <v>-97604.505000000005</v>
      </c>
      <c r="I54" s="15">
        <f t="shared" si="1"/>
        <v>381983.185</v>
      </c>
      <c r="J54" s="15">
        <v>22230.83</v>
      </c>
      <c r="K54" s="15">
        <v>16654.3</v>
      </c>
      <c r="L54" s="15">
        <v>8819.49</v>
      </c>
      <c r="M54" s="15">
        <v>43203.23</v>
      </c>
      <c r="N54" s="15">
        <v>18192.82</v>
      </c>
      <c r="O54" s="15">
        <f t="shared" si="2"/>
        <v>61396.05</v>
      </c>
      <c r="P54" s="15">
        <v>57328.63</v>
      </c>
      <c r="Q54" s="15">
        <v>24313.48</v>
      </c>
      <c r="R54" s="15">
        <f t="shared" si="3"/>
        <v>81642.11</v>
      </c>
      <c r="S54" s="15">
        <v>3989.97</v>
      </c>
      <c r="T54" s="15">
        <v>105651.36</v>
      </c>
      <c r="U54" s="15">
        <v>4658.3100000000004</v>
      </c>
      <c r="V54" s="15">
        <v>0</v>
      </c>
      <c r="W54" s="17">
        <f t="shared" si="4"/>
        <v>3672074.6183333327</v>
      </c>
      <c r="Y54" s="15">
        <v>0</v>
      </c>
      <c r="Z54" s="15">
        <v>0</v>
      </c>
      <c r="AA54" s="15">
        <v>0</v>
      </c>
      <c r="AB54" s="15">
        <v>-12833.71</v>
      </c>
      <c r="AC54" s="17">
        <f t="shared" si="5"/>
        <v>-12833.71</v>
      </c>
      <c r="AD54" s="19"/>
    </row>
    <row r="55" spans="1:30" s="18" customFormat="1" ht="12.75" x14ac:dyDescent="0.3">
      <c r="A55" s="13">
        <v>49</v>
      </c>
      <c r="B55" s="20" t="s">
        <v>76</v>
      </c>
      <c r="C55" s="15">
        <v>3094996.3899999997</v>
      </c>
      <c r="D55" s="15">
        <v>0</v>
      </c>
      <c r="E55" s="15">
        <v>-383128.3833333333</v>
      </c>
      <c r="F55" s="16">
        <f t="shared" si="0"/>
        <v>2711868.0066666664</v>
      </c>
      <c r="G55" s="15">
        <v>413512.74</v>
      </c>
      <c r="H55" s="15">
        <v>-112174.55</v>
      </c>
      <c r="I55" s="15">
        <f t="shared" si="1"/>
        <v>301338.19</v>
      </c>
      <c r="J55" s="15">
        <v>22775.08</v>
      </c>
      <c r="K55" s="15">
        <v>17062.02</v>
      </c>
      <c r="L55" s="15">
        <v>173620.73</v>
      </c>
      <c r="M55" s="15">
        <v>63187.24</v>
      </c>
      <c r="N55" s="15">
        <v>26608.06</v>
      </c>
      <c r="O55" s="15">
        <f t="shared" si="2"/>
        <v>89795.3</v>
      </c>
      <c r="P55" s="15">
        <v>83846.45</v>
      </c>
      <c r="Q55" s="15">
        <v>35559.879999999997</v>
      </c>
      <c r="R55" s="15">
        <f t="shared" si="3"/>
        <v>119406.32999999999</v>
      </c>
      <c r="S55" s="15">
        <v>4087.65</v>
      </c>
      <c r="T55" s="15">
        <v>0</v>
      </c>
      <c r="U55" s="15">
        <v>4772.3599999999997</v>
      </c>
      <c r="V55" s="15">
        <v>0</v>
      </c>
      <c r="W55" s="17">
        <f t="shared" si="4"/>
        <v>3444725.666666666</v>
      </c>
      <c r="Y55" s="15">
        <v>0</v>
      </c>
      <c r="Z55" s="15">
        <v>0</v>
      </c>
      <c r="AA55" s="15">
        <v>0</v>
      </c>
      <c r="AB55" s="15">
        <v>-13147.9</v>
      </c>
      <c r="AC55" s="17">
        <f t="shared" si="5"/>
        <v>-13147.9</v>
      </c>
      <c r="AD55" s="19"/>
    </row>
    <row r="56" spans="1:30" s="18" customFormat="1" ht="12.75" x14ac:dyDescent="0.3">
      <c r="A56" s="13">
        <v>50</v>
      </c>
      <c r="B56" s="20" t="s">
        <v>77</v>
      </c>
      <c r="C56" s="15">
        <v>2267082.1500000004</v>
      </c>
      <c r="D56" s="15">
        <v>0</v>
      </c>
      <c r="E56" s="15">
        <v>-253913.23333333331</v>
      </c>
      <c r="F56" s="16">
        <f t="shared" si="0"/>
        <v>2013168.916666667</v>
      </c>
      <c r="G56" s="15">
        <v>228138.56</v>
      </c>
      <c r="H56" s="15">
        <v>-65018.98</v>
      </c>
      <c r="I56" s="15">
        <f t="shared" si="1"/>
        <v>163119.57999999999</v>
      </c>
      <c r="J56" s="15">
        <v>15093.88</v>
      </c>
      <c r="K56" s="15">
        <v>11307.63</v>
      </c>
      <c r="L56" s="15">
        <v>2116</v>
      </c>
      <c r="M56" s="15">
        <v>10432.629999999999</v>
      </c>
      <c r="N56" s="15">
        <v>4393.17</v>
      </c>
      <c r="O56" s="15">
        <f t="shared" si="2"/>
        <v>14825.8</v>
      </c>
      <c r="P56" s="15">
        <v>13843.61</v>
      </c>
      <c r="Q56" s="15">
        <v>5871.17</v>
      </c>
      <c r="R56" s="15">
        <f t="shared" si="3"/>
        <v>19714.78</v>
      </c>
      <c r="S56" s="15">
        <v>2709.03</v>
      </c>
      <c r="T56" s="15">
        <v>0</v>
      </c>
      <c r="U56" s="15">
        <v>3162.82</v>
      </c>
      <c r="V56" s="15">
        <v>0</v>
      </c>
      <c r="W56" s="17">
        <f t="shared" si="4"/>
        <v>2245218.4366666661</v>
      </c>
      <c r="Y56" s="15">
        <v>0</v>
      </c>
      <c r="Z56" s="15">
        <v>0</v>
      </c>
      <c r="AA56" s="15">
        <v>0</v>
      </c>
      <c r="AB56" s="15">
        <v>-8713.6</v>
      </c>
      <c r="AC56" s="17">
        <f t="shared" si="5"/>
        <v>-8713.6</v>
      </c>
      <c r="AD56" s="19"/>
    </row>
    <row r="57" spans="1:30" s="18" customFormat="1" ht="12.75" x14ac:dyDescent="0.3">
      <c r="A57" s="13">
        <v>51</v>
      </c>
      <c r="B57" s="20" t="s">
        <v>78</v>
      </c>
      <c r="C57" s="15">
        <v>4432613.32</v>
      </c>
      <c r="D57" s="15">
        <v>0</v>
      </c>
      <c r="E57" s="15">
        <v>-510595.60333333333</v>
      </c>
      <c r="F57" s="16">
        <f t="shared" si="0"/>
        <v>3922017.7166666668</v>
      </c>
      <c r="G57" s="15">
        <v>1414137.17</v>
      </c>
      <c r="H57" s="15">
        <v>-450780.63500000001</v>
      </c>
      <c r="I57" s="15">
        <f t="shared" si="1"/>
        <v>963356.53499999992</v>
      </c>
      <c r="J57" s="15">
        <v>30352.37</v>
      </c>
      <c r="K57" s="15">
        <v>22738.57</v>
      </c>
      <c r="L57" s="15">
        <v>18656.53</v>
      </c>
      <c r="M57" s="15">
        <v>91757.14</v>
      </c>
      <c r="N57" s="15">
        <v>38638.800000000003</v>
      </c>
      <c r="O57" s="15">
        <f t="shared" si="2"/>
        <v>130395.94</v>
      </c>
      <c r="P57" s="15">
        <v>121757.35</v>
      </c>
      <c r="Q57" s="15">
        <v>51638.16</v>
      </c>
      <c r="R57" s="15">
        <f t="shared" si="3"/>
        <v>173395.51</v>
      </c>
      <c r="S57" s="15">
        <v>5447.61</v>
      </c>
      <c r="T57" s="15">
        <v>0</v>
      </c>
      <c r="U57" s="15">
        <v>6360.12</v>
      </c>
      <c r="V57" s="15">
        <v>0</v>
      </c>
      <c r="W57" s="17">
        <f t="shared" si="4"/>
        <v>5272720.9016666682</v>
      </c>
      <c r="Y57" s="15">
        <v>0</v>
      </c>
      <c r="Z57" s="15">
        <v>0</v>
      </c>
      <c r="AA57" s="15">
        <v>0</v>
      </c>
      <c r="AB57" s="15">
        <v>-17522.23</v>
      </c>
      <c r="AC57" s="17">
        <f t="shared" si="5"/>
        <v>-17522.23</v>
      </c>
      <c r="AD57" s="19"/>
    </row>
    <row r="58" spans="1:30" s="18" customFormat="1" ht="12.75" x14ac:dyDescent="0.3">
      <c r="A58" s="13">
        <v>52</v>
      </c>
      <c r="B58" s="20" t="s">
        <v>79</v>
      </c>
      <c r="C58" s="15">
        <v>8482316.8900000006</v>
      </c>
      <c r="D58" s="15">
        <v>0</v>
      </c>
      <c r="E58" s="15">
        <v>-1073656.0233333332</v>
      </c>
      <c r="F58" s="16">
        <f t="shared" si="0"/>
        <v>7408660.8666666672</v>
      </c>
      <c r="G58" s="15">
        <v>1751443.12</v>
      </c>
      <c r="H58" s="15">
        <v>-326741.65500000003</v>
      </c>
      <c r="I58" s="15">
        <f t="shared" si="1"/>
        <v>1424701.4650000001</v>
      </c>
      <c r="J58" s="15">
        <v>63823.51</v>
      </c>
      <c r="K58" s="15">
        <v>47813.59</v>
      </c>
      <c r="L58" s="15">
        <v>972852.8</v>
      </c>
      <c r="M58" s="15">
        <v>287513.84999999998</v>
      </c>
      <c r="N58" s="15">
        <v>121071.67</v>
      </c>
      <c r="O58" s="15">
        <f t="shared" si="2"/>
        <v>408585.51999999996</v>
      </c>
      <c r="P58" s="15">
        <v>381517.16</v>
      </c>
      <c r="Q58" s="15">
        <v>161804.15</v>
      </c>
      <c r="R58" s="15">
        <f t="shared" si="3"/>
        <v>543321.30999999994</v>
      </c>
      <c r="S58" s="15">
        <v>11454.98</v>
      </c>
      <c r="T58" s="15">
        <v>0</v>
      </c>
      <c r="U58" s="15">
        <v>13373.76</v>
      </c>
      <c r="V58" s="15">
        <v>0</v>
      </c>
      <c r="W58" s="17">
        <f t="shared" si="4"/>
        <v>10894587.801666668</v>
      </c>
      <c r="Y58" s="15">
        <v>0</v>
      </c>
      <c r="Z58" s="15">
        <v>0</v>
      </c>
      <c r="AA58" s="15">
        <v>0</v>
      </c>
      <c r="AB58" s="15">
        <v>-36844.9</v>
      </c>
      <c r="AC58" s="17">
        <f t="shared" si="5"/>
        <v>-36844.9</v>
      </c>
      <c r="AD58" s="19"/>
    </row>
    <row r="59" spans="1:30" s="18" customFormat="1" ht="12.75" x14ac:dyDescent="0.3">
      <c r="A59" s="13">
        <v>53</v>
      </c>
      <c r="B59" s="20" t="s">
        <v>80</v>
      </c>
      <c r="C59" s="15">
        <v>1453365.17</v>
      </c>
      <c r="D59" s="15">
        <v>0</v>
      </c>
      <c r="E59" s="15">
        <v>-183824.60333333336</v>
      </c>
      <c r="F59" s="16">
        <f t="shared" si="0"/>
        <v>1269540.5666666667</v>
      </c>
      <c r="G59" s="15">
        <v>189538.84</v>
      </c>
      <c r="H59" s="15">
        <v>-28984.715</v>
      </c>
      <c r="I59" s="15">
        <f t="shared" si="1"/>
        <v>160554.125</v>
      </c>
      <c r="J59" s="15">
        <v>10927.46</v>
      </c>
      <c r="K59" s="15">
        <v>8186.34</v>
      </c>
      <c r="L59" s="15">
        <v>5187.8</v>
      </c>
      <c r="M59" s="15">
        <v>15769.17</v>
      </c>
      <c r="N59" s="15">
        <v>6640.37</v>
      </c>
      <c r="O59" s="15">
        <f t="shared" si="2"/>
        <v>22409.54</v>
      </c>
      <c r="P59" s="15">
        <v>20924.93</v>
      </c>
      <c r="Q59" s="15">
        <v>8874.41</v>
      </c>
      <c r="R59" s="15">
        <f t="shared" si="3"/>
        <v>29799.34</v>
      </c>
      <c r="S59" s="15">
        <v>1961.25</v>
      </c>
      <c r="T59" s="15">
        <v>0</v>
      </c>
      <c r="U59" s="15">
        <v>2289.77</v>
      </c>
      <c r="V59" s="15">
        <v>0</v>
      </c>
      <c r="W59" s="17">
        <f t="shared" si="4"/>
        <v>1510856.1916666669</v>
      </c>
      <c r="Y59" s="15">
        <v>0</v>
      </c>
      <c r="Z59" s="15">
        <v>0</v>
      </c>
      <c r="AA59" s="15">
        <v>0</v>
      </c>
      <c r="AB59" s="15">
        <v>-6308.35</v>
      </c>
      <c r="AC59" s="17">
        <f t="shared" si="5"/>
        <v>-6308.35</v>
      </c>
      <c r="AD59" s="19"/>
    </row>
    <row r="60" spans="1:30" s="18" customFormat="1" ht="12.75" x14ac:dyDescent="0.3">
      <c r="A60" s="13">
        <v>54</v>
      </c>
      <c r="B60" s="20" t="s">
        <v>81</v>
      </c>
      <c r="C60" s="15">
        <v>3046923.1</v>
      </c>
      <c r="D60" s="15">
        <v>0</v>
      </c>
      <c r="E60" s="15">
        <v>-350797.55</v>
      </c>
      <c r="F60" s="16">
        <f t="shared" si="0"/>
        <v>2696125.5500000003</v>
      </c>
      <c r="G60" s="15">
        <v>526430.56999999995</v>
      </c>
      <c r="H60" s="15">
        <v>-96846.62</v>
      </c>
      <c r="I60" s="15">
        <f t="shared" si="1"/>
        <v>429583.94999999995</v>
      </c>
      <c r="J60" s="15">
        <v>20853.169999999998</v>
      </c>
      <c r="K60" s="15">
        <v>15622.22</v>
      </c>
      <c r="L60" s="15">
        <v>18573.78</v>
      </c>
      <c r="M60" s="15">
        <v>56441.17</v>
      </c>
      <c r="N60" s="15">
        <v>23767.3</v>
      </c>
      <c r="O60" s="15">
        <f t="shared" si="2"/>
        <v>80208.47</v>
      </c>
      <c r="P60" s="15">
        <v>74894.740000000005</v>
      </c>
      <c r="Q60" s="15">
        <v>31763.39</v>
      </c>
      <c r="R60" s="15">
        <f t="shared" si="3"/>
        <v>106658.13</v>
      </c>
      <c r="S60" s="15">
        <v>3742.71</v>
      </c>
      <c r="T60" s="15">
        <v>0</v>
      </c>
      <c r="U60" s="15">
        <v>4369.63</v>
      </c>
      <c r="V60" s="15">
        <v>215410</v>
      </c>
      <c r="W60" s="17">
        <f t="shared" si="4"/>
        <v>3591147.61</v>
      </c>
      <c r="Y60" s="15">
        <v>0</v>
      </c>
      <c r="Z60" s="15">
        <v>0</v>
      </c>
      <c r="AA60" s="15">
        <v>0</v>
      </c>
      <c r="AB60" s="15">
        <v>-12038.4</v>
      </c>
      <c r="AC60" s="17">
        <f t="shared" si="5"/>
        <v>-12038.4</v>
      </c>
      <c r="AD60" s="19"/>
    </row>
    <row r="61" spans="1:30" s="18" customFormat="1" ht="12.75" x14ac:dyDescent="0.3">
      <c r="A61" s="13">
        <v>55</v>
      </c>
      <c r="B61" s="20" t="s">
        <v>82</v>
      </c>
      <c r="C61" s="15">
        <v>1627829.3900000001</v>
      </c>
      <c r="D61" s="15">
        <v>0</v>
      </c>
      <c r="E61" s="15">
        <v>-243459.44999999998</v>
      </c>
      <c r="F61" s="16">
        <f t="shared" si="0"/>
        <v>1384369.9400000002</v>
      </c>
      <c r="G61" s="15">
        <v>190396.72</v>
      </c>
      <c r="H61" s="15">
        <v>-57626.675000000003</v>
      </c>
      <c r="I61" s="15">
        <f t="shared" si="1"/>
        <v>132770.04499999998</v>
      </c>
      <c r="J61" s="15">
        <v>14472.45</v>
      </c>
      <c r="K61" s="15">
        <v>10842.08</v>
      </c>
      <c r="L61" s="15">
        <v>2376.4499999999998</v>
      </c>
      <c r="M61" s="15">
        <v>11641.24</v>
      </c>
      <c r="N61" s="15">
        <v>4902.1099999999997</v>
      </c>
      <c r="O61" s="15">
        <f t="shared" si="2"/>
        <v>16543.349999999999</v>
      </c>
      <c r="P61" s="15">
        <v>15447.37</v>
      </c>
      <c r="Q61" s="15">
        <v>6551.34</v>
      </c>
      <c r="R61" s="15">
        <f t="shared" si="3"/>
        <v>21998.71</v>
      </c>
      <c r="S61" s="15">
        <v>2597.5</v>
      </c>
      <c r="T61" s="15">
        <v>0</v>
      </c>
      <c r="U61" s="15">
        <v>3032.6</v>
      </c>
      <c r="V61" s="15">
        <v>0</v>
      </c>
      <c r="W61" s="17">
        <f t="shared" si="4"/>
        <v>1589003.1250000002</v>
      </c>
      <c r="Y61" s="15">
        <v>0</v>
      </c>
      <c r="Z61" s="15">
        <v>0</v>
      </c>
      <c r="AA61" s="15">
        <v>0</v>
      </c>
      <c r="AB61" s="15">
        <v>-8354.85</v>
      </c>
      <c r="AC61" s="17">
        <f t="shared" si="5"/>
        <v>-8354.85</v>
      </c>
      <c r="AD61" s="19"/>
    </row>
    <row r="62" spans="1:30" s="18" customFormat="1" ht="12.75" x14ac:dyDescent="0.3">
      <c r="A62" s="13">
        <v>56</v>
      </c>
      <c r="B62" s="20" t="s">
        <v>83</v>
      </c>
      <c r="C62" s="15">
        <v>1359220.43</v>
      </c>
      <c r="D62" s="15">
        <v>0</v>
      </c>
      <c r="E62" s="15">
        <v>-184816.56666666665</v>
      </c>
      <c r="F62" s="16">
        <f t="shared" si="0"/>
        <v>1174403.8633333333</v>
      </c>
      <c r="G62" s="15">
        <v>119436.57</v>
      </c>
      <c r="H62" s="15">
        <v>-25446.465</v>
      </c>
      <c r="I62" s="15">
        <f t="shared" si="1"/>
        <v>93990.10500000001</v>
      </c>
      <c r="J62" s="15">
        <v>10986.43</v>
      </c>
      <c r="K62" s="15">
        <v>8230.52</v>
      </c>
      <c r="L62" s="15">
        <v>162945.38</v>
      </c>
      <c r="M62" s="15">
        <v>28656.85</v>
      </c>
      <c r="N62" s="15">
        <v>12067.36</v>
      </c>
      <c r="O62" s="15">
        <f t="shared" si="2"/>
        <v>40724.21</v>
      </c>
      <c r="P62" s="15">
        <v>38026.269999999997</v>
      </c>
      <c r="Q62" s="15">
        <v>16127.21</v>
      </c>
      <c r="R62" s="15">
        <f t="shared" si="3"/>
        <v>54153.479999999996</v>
      </c>
      <c r="S62" s="15">
        <v>1971.83</v>
      </c>
      <c r="T62" s="15">
        <v>0</v>
      </c>
      <c r="U62" s="15">
        <v>2302.13</v>
      </c>
      <c r="V62" s="15">
        <v>0</v>
      </c>
      <c r="W62" s="17">
        <f t="shared" si="4"/>
        <v>1549707.9483333332</v>
      </c>
      <c r="Y62" s="15">
        <v>0</v>
      </c>
      <c r="Z62" s="15">
        <v>0</v>
      </c>
      <c r="AA62" s="15">
        <v>0</v>
      </c>
      <c r="AB62" s="15">
        <v>-6342.39</v>
      </c>
      <c r="AC62" s="17">
        <f t="shared" si="5"/>
        <v>-6342.39</v>
      </c>
      <c r="AD62" s="19"/>
    </row>
    <row r="63" spans="1:30" s="18" customFormat="1" ht="12.75" x14ac:dyDescent="0.3">
      <c r="A63" s="13">
        <v>57</v>
      </c>
      <c r="B63" s="20" t="s">
        <v>84</v>
      </c>
      <c r="C63" s="15">
        <v>5812303.8799999999</v>
      </c>
      <c r="D63" s="15">
        <v>0</v>
      </c>
      <c r="E63" s="15">
        <v>-701883.22666666668</v>
      </c>
      <c r="F63" s="16">
        <f t="shared" si="0"/>
        <v>5110420.6533333333</v>
      </c>
      <c r="G63" s="15">
        <v>1141635.6200000001</v>
      </c>
      <c r="H63" s="15">
        <v>-199315.67</v>
      </c>
      <c r="I63" s="15">
        <f t="shared" si="1"/>
        <v>942319.95000000007</v>
      </c>
      <c r="J63" s="15">
        <v>41723.47</v>
      </c>
      <c r="K63" s="15">
        <v>31257.27</v>
      </c>
      <c r="L63" s="15">
        <v>30897.93</v>
      </c>
      <c r="M63" s="15">
        <v>152039.29</v>
      </c>
      <c r="N63" s="15">
        <v>64023.519999999997</v>
      </c>
      <c r="O63" s="15">
        <f t="shared" si="2"/>
        <v>216062.81</v>
      </c>
      <c r="P63" s="15">
        <v>201748.88</v>
      </c>
      <c r="Q63" s="15">
        <v>85563.14</v>
      </c>
      <c r="R63" s="15">
        <f t="shared" si="3"/>
        <v>287312.02</v>
      </c>
      <c r="S63" s="15">
        <v>7488.48</v>
      </c>
      <c r="T63" s="15">
        <v>0</v>
      </c>
      <c r="U63" s="15">
        <v>8742.86</v>
      </c>
      <c r="V63" s="15">
        <v>226989</v>
      </c>
      <c r="W63" s="17">
        <f t="shared" si="4"/>
        <v>6903214.4433333324</v>
      </c>
      <c r="Y63" s="15">
        <v>0</v>
      </c>
      <c r="Z63" s="15">
        <v>0</v>
      </c>
      <c r="AA63" s="15">
        <v>0</v>
      </c>
      <c r="AB63" s="15">
        <v>-24086.69</v>
      </c>
      <c r="AC63" s="17">
        <f t="shared" si="5"/>
        <v>-24086.69</v>
      </c>
      <c r="AD63" s="19"/>
    </row>
    <row r="64" spans="1:30" s="18" customFormat="1" ht="12.75" x14ac:dyDescent="0.3">
      <c r="A64" s="13">
        <v>58</v>
      </c>
      <c r="B64" s="20" t="s">
        <v>85</v>
      </c>
      <c r="C64" s="15">
        <v>1703103.5899999999</v>
      </c>
      <c r="D64" s="15">
        <v>0</v>
      </c>
      <c r="E64" s="15">
        <v>-301577.52999999997</v>
      </c>
      <c r="F64" s="16">
        <f t="shared" si="0"/>
        <v>1401526.0599999998</v>
      </c>
      <c r="G64" s="15">
        <v>237594.11</v>
      </c>
      <c r="H64" s="15">
        <v>-85152.14</v>
      </c>
      <c r="I64" s="15">
        <f t="shared" si="1"/>
        <v>152441.96999999997</v>
      </c>
      <c r="J64" s="15">
        <v>17927.28</v>
      </c>
      <c r="K64" s="15">
        <v>13430.28</v>
      </c>
      <c r="L64" s="15">
        <v>3155.56</v>
      </c>
      <c r="M64" s="15">
        <v>9573.61</v>
      </c>
      <c r="N64" s="15">
        <v>4031.43</v>
      </c>
      <c r="O64" s="15">
        <f t="shared" si="2"/>
        <v>13605.04</v>
      </c>
      <c r="P64" s="15">
        <v>12703.72</v>
      </c>
      <c r="Q64" s="15">
        <v>5387.74</v>
      </c>
      <c r="R64" s="15">
        <f t="shared" si="3"/>
        <v>18091.46</v>
      </c>
      <c r="S64" s="15">
        <v>3217.57</v>
      </c>
      <c r="T64" s="15">
        <v>0</v>
      </c>
      <c r="U64" s="15">
        <v>3756.54</v>
      </c>
      <c r="V64" s="15">
        <v>0</v>
      </c>
      <c r="W64" s="17">
        <f t="shared" si="4"/>
        <v>1627151.76</v>
      </c>
      <c r="Y64" s="15">
        <v>0</v>
      </c>
      <c r="Z64" s="15">
        <v>0</v>
      </c>
      <c r="AA64" s="15">
        <v>0</v>
      </c>
      <c r="AB64" s="15">
        <v>-10349.31</v>
      </c>
      <c r="AC64" s="17">
        <f t="shared" si="5"/>
        <v>-10349.31</v>
      </c>
      <c r="AD64" s="19"/>
    </row>
    <row r="65" spans="1:30" s="18" customFormat="1" ht="12.75" x14ac:dyDescent="0.3">
      <c r="A65" s="13">
        <v>59</v>
      </c>
      <c r="B65" s="20" t="s">
        <v>86</v>
      </c>
      <c r="C65" s="15">
        <v>14381182.060000001</v>
      </c>
      <c r="D65" s="15">
        <v>0</v>
      </c>
      <c r="E65" s="15">
        <v>-1905565.5866666667</v>
      </c>
      <c r="F65" s="16">
        <f t="shared" si="0"/>
        <v>12475616.473333335</v>
      </c>
      <c r="G65" s="15">
        <v>3178360.54</v>
      </c>
      <c r="H65" s="15">
        <v>-539360.51500000001</v>
      </c>
      <c r="I65" s="15">
        <f t="shared" si="1"/>
        <v>2639000.0249999999</v>
      </c>
      <c r="J65" s="15">
        <v>113276.4</v>
      </c>
      <c r="K65" s="15">
        <v>84861.37</v>
      </c>
      <c r="L65" s="15">
        <v>1749926.93</v>
      </c>
      <c r="M65" s="15">
        <v>484489.6</v>
      </c>
      <c r="N65" s="15">
        <v>204017.87</v>
      </c>
      <c r="O65" s="15">
        <f t="shared" si="2"/>
        <v>688507.47</v>
      </c>
      <c r="P65" s="15">
        <v>642894.57999999996</v>
      </c>
      <c r="Q65" s="15">
        <v>272656.17</v>
      </c>
      <c r="R65" s="15">
        <f t="shared" si="3"/>
        <v>915550.75</v>
      </c>
      <c r="S65" s="15">
        <v>20330.73</v>
      </c>
      <c r="T65" s="15">
        <v>0</v>
      </c>
      <c r="U65" s="15">
        <v>23736.27</v>
      </c>
      <c r="V65" s="15">
        <v>0</v>
      </c>
      <c r="W65" s="17">
        <f t="shared" si="4"/>
        <v>18710806.418333333</v>
      </c>
      <c r="Y65" s="15">
        <v>0</v>
      </c>
      <c r="Z65" s="15">
        <v>0</v>
      </c>
      <c r="AA65" s="15">
        <v>0</v>
      </c>
      <c r="AB65" s="15">
        <v>-65393.73</v>
      </c>
      <c r="AC65" s="17">
        <f t="shared" si="5"/>
        <v>-65393.73</v>
      </c>
      <c r="AD65" s="19"/>
    </row>
    <row r="66" spans="1:30" s="18" customFormat="1" ht="12.75" x14ac:dyDescent="0.3">
      <c r="A66" s="13">
        <v>60</v>
      </c>
      <c r="B66" s="20" t="s">
        <v>87</v>
      </c>
      <c r="C66" s="15">
        <v>1869930.04</v>
      </c>
      <c r="D66" s="15">
        <v>0</v>
      </c>
      <c r="E66" s="15">
        <v>-258854.50666666668</v>
      </c>
      <c r="F66" s="16">
        <f t="shared" si="0"/>
        <v>1611075.5333333334</v>
      </c>
      <c r="G66" s="15">
        <v>297951.84999999998</v>
      </c>
      <c r="H66" s="15">
        <v>-68761.205000000002</v>
      </c>
      <c r="I66" s="15">
        <f t="shared" si="1"/>
        <v>229190.64499999996</v>
      </c>
      <c r="J66" s="15">
        <v>15387.61</v>
      </c>
      <c r="K66" s="15">
        <v>11527.68</v>
      </c>
      <c r="L66" s="15">
        <v>99744.71</v>
      </c>
      <c r="M66" s="15">
        <v>28780.03</v>
      </c>
      <c r="N66" s="15">
        <v>12119.23</v>
      </c>
      <c r="O66" s="15">
        <f t="shared" si="2"/>
        <v>40899.259999999995</v>
      </c>
      <c r="P66" s="15">
        <v>38189.72</v>
      </c>
      <c r="Q66" s="15">
        <v>16196.53</v>
      </c>
      <c r="R66" s="15">
        <f t="shared" si="3"/>
        <v>54386.25</v>
      </c>
      <c r="S66" s="15">
        <v>2761.75</v>
      </c>
      <c r="T66" s="15">
        <v>0</v>
      </c>
      <c r="U66" s="15">
        <v>3224.37</v>
      </c>
      <c r="V66" s="15">
        <v>0</v>
      </c>
      <c r="W66" s="17">
        <f t="shared" si="4"/>
        <v>2068197.8083333336</v>
      </c>
      <c r="Y66" s="15">
        <v>0</v>
      </c>
      <c r="Z66" s="15">
        <v>0</v>
      </c>
      <c r="AA66" s="15">
        <v>0</v>
      </c>
      <c r="AB66" s="15">
        <v>-8883.17</v>
      </c>
      <c r="AC66" s="17">
        <f t="shared" si="5"/>
        <v>-8883.17</v>
      </c>
      <c r="AD66" s="19"/>
    </row>
    <row r="67" spans="1:30" s="18" customFormat="1" ht="12.75" x14ac:dyDescent="0.3">
      <c r="A67" s="13">
        <v>61</v>
      </c>
      <c r="B67" s="20" t="s">
        <v>88</v>
      </c>
      <c r="C67" s="15">
        <v>6949789.0700000003</v>
      </c>
      <c r="D67" s="15">
        <v>0</v>
      </c>
      <c r="E67" s="15">
        <v>-945072.80666666664</v>
      </c>
      <c r="F67" s="16">
        <f t="shared" si="0"/>
        <v>6004716.2633333337</v>
      </c>
      <c r="G67" s="15">
        <v>1267100.97</v>
      </c>
      <c r="H67" s="15">
        <v>-262181.34000000003</v>
      </c>
      <c r="I67" s="15">
        <f t="shared" si="1"/>
        <v>1004919.6299999999</v>
      </c>
      <c r="J67" s="15">
        <v>56179.88</v>
      </c>
      <c r="K67" s="15">
        <v>42087.33</v>
      </c>
      <c r="L67" s="15">
        <v>39390.639999999999</v>
      </c>
      <c r="M67" s="15">
        <v>194091.78</v>
      </c>
      <c r="N67" s="15">
        <v>81731.77</v>
      </c>
      <c r="O67" s="15">
        <f t="shared" si="2"/>
        <v>275823.55</v>
      </c>
      <c r="P67" s="15">
        <v>257550.53</v>
      </c>
      <c r="Q67" s="15">
        <v>109229.01</v>
      </c>
      <c r="R67" s="15">
        <f t="shared" si="3"/>
        <v>366779.54</v>
      </c>
      <c r="S67" s="15">
        <v>10083.11</v>
      </c>
      <c r="T67" s="15">
        <v>0</v>
      </c>
      <c r="U67" s="15">
        <v>11772.09</v>
      </c>
      <c r="V67" s="15">
        <v>0</v>
      </c>
      <c r="W67" s="17">
        <f t="shared" si="4"/>
        <v>7811752.0333333332</v>
      </c>
      <c r="Y67" s="15">
        <v>0</v>
      </c>
      <c r="Z67" s="15">
        <v>0</v>
      </c>
      <c r="AA67" s="15">
        <v>0</v>
      </c>
      <c r="AB67" s="15">
        <v>-32432.28</v>
      </c>
      <c r="AC67" s="17">
        <f t="shared" si="5"/>
        <v>-32432.28</v>
      </c>
      <c r="AD67" s="19"/>
    </row>
    <row r="68" spans="1:30" s="18" customFormat="1" ht="12.75" x14ac:dyDescent="0.3">
      <c r="A68" s="13">
        <v>62</v>
      </c>
      <c r="B68" s="20" t="s">
        <v>89</v>
      </c>
      <c r="C68" s="15">
        <v>2629769.09</v>
      </c>
      <c r="D68" s="15">
        <v>0</v>
      </c>
      <c r="E68" s="15">
        <v>-303428.87333333335</v>
      </c>
      <c r="F68" s="16">
        <f t="shared" si="0"/>
        <v>2326340.2166666663</v>
      </c>
      <c r="G68" s="15">
        <v>421541.16</v>
      </c>
      <c r="H68" s="15">
        <v>-82611.490000000005</v>
      </c>
      <c r="I68" s="15">
        <f t="shared" si="1"/>
        <v>338929.67</v>
      </c>
      <c r="J68" s="15">
        <v>18037.34</v>
      </c>
      <c r="K68" s="15">
        <v>13512.73</v>
      </c>
      <c r="L68" s="15">
        <v>12214.83</v>
      </c>
      <c r="M68" s="15">
        <v>37069.21</v>
      </c>
      <c r="N68" s="15">
        <v>15609.79</v>
      </c>
      <c r="O68" s="15">
        <f t="shared" si="2"/>
        <v>52679</v>
      </c>
      <c r="P68" s="15">
        <v>49189.07</v>
      </c>
      <c r="Q68" s="15">
        <v>20861.439999999999</v>
      </c>
      <c r="R68" s="15">
        <f t="shared" si="3"/>
        <v>70050.509999999995</v>
      </c>
      <c r="S68" s="15">
        <v>3237.32</v>
      </c>
      <c r="T68" s="15">
        <v>89479.29</v>
      </c>
      <c r="U68" s="15">
        <v>3779.6</v>
      </c>
      <c r="V68" s="15">
        <v>0</v>
      </c>
      <c r="W68" s="17">
        <f t="shared" si="4"/>
        <v>2928260.5066666659</v>
      </c>
      <c r="Y68" s="15">
        <v>0</v>
      </c>
      <c r="Z68" s="15">
        <v>0</v>
      </c>
      <c r="AA68" s="15">
        <v>0</v>
      </c>
      <c r="AB68" s="15">
        <v>-10412.84</v>
      </c>
      <c r="AC68" s="17">
        <f t="shared" si="5"/>
        <v>-10412.84</v>
      </c>
      <c r="AD68" s="19"/>
    </row>
    <row r="69" spans="1:30" s="18" customFormat="1" ht="12.75" x14ac:dyDescent="0.3">
      <c r="A69" s="13">
        <v>63</v>
      </c>
      <c r="B69" s="20" t="s">
        <v>90</v>
      </c>
      <c r="C69" s="15">
        <v>1363664.8800000001</v>
      </c>
      <c r="D69" s="15">
        <v>0</v>
      </c>
      <c r="E69" s="15">
        <v>-212158.58666666667</v>
      </c>
      <c r="F69" s="16">
        <f t="shared" si="0"/>
        <v>1151506.2933333335</v>
      </c>
      <c r="G69" s="15">
        <v>223130.49</v>
      </c>
      <c r="H69" s="15">
        <v>-59338.63</v>
      </c>
      <c r="I69" s="15">
        <f t="shared" si="1"/>
        <v>163791.85999999999</v>
      </c>
      <c r="J69" s="15">
        <v>12611.77</v>
      </c>
      <c r="K69" s="15">
        <v>9448.15</v>
      </c>
      <c r="L69" s="15">
        <v>1610.86</v>
      </c>
      <c r="M69" s="15">
        <v>7848.6</v>
      </c>
      <c r="N69" s="15">
        <v>3305.03</v>
      </c>
      <c r="O69" s="15">
        <f t="shared" si="2"/>
        <v>11153.630000000001</v>
      </c>
      <c r="P69" s="15">
        <v>10414.709999999999</v>
      </c>
      <c r="Q69" s="15">
        <v>4416.95</v>
      </c>
      <c r="R69" s="15">
        <f t="shared" si="3"/>
        <v>14831.66</v>
      </c>
      <c r="S69" s="15">
        <v>2263.5500000000002</v>
      </c>
      <c r="T69" s="15">
        <v>0</v>
      </c>
      <c r="U69" s="15">
        <v>2642.71</v>
      </c>
      <c r="V69" s="15">
        <v>0</v>
      </c>
      <c r="W69" s="17">
        <f t="shared" si="4"/>
        <v>1369860.4833333332</v>
      </c>
      <c r="Y69" s="15">
        <v>0</v>
      </c>
      <c r="Z69" s="15">
        <v>0</v>
      </c>
      <c r="AA69" s="15">
        <v>0</v>
      </c>
      <c r="AB69" s="15">
        <v>-7280.69</v>
      </c>
      <c r="AC69" s="17">
        <f t="shared" si="5"/>
        <v>-7280.69</v>
      </c>
      <c r="AD69" s="19"/>
    </row>
    <row r="70" spans="1:30" s="18" customFormat="1" ht="12.75" x14ac:dyDescent="0.3">
      <c r="A70" s="13">
        <v>64</v>
      </c>
      <c r="B70" s="20" t="s">
        <v>91</v>
      </c>
      <c r="C70" s="15">
        <v>3767578.9000000004</v>
      </c>
      <c r="D70" s="15">
        <v>0</v>
      </c>
      <c r="E70" s="15">
        <v>-463336.83666666667</v>
      </c>
      <c r="F70" s="16">
        <f t="shared" si="0"/>
        <v>3304242.0633333335</v>
      </c>
      <c r="G70" s="15">
        <v>678768.03</v>
      </c>
      <c r="H70" s="15">
        <v>-137562.98499999999</v>
      </c>
      <c r="I70" s="15">
        <f t="shared" si="1"/>
        <v>541205.04500000004</v>
      </c>
      <c r="J70" s="15">
        <v>27543.07</v>
      </c>
      <c r="K70" s="15">
        <v>20633.98</v>
      </c>
      <c r="L70" s="15">
        <v>761808.81</v>
      </c>
      <c r="M70" s="15">
        <v>117709.24</v>
      </c>
      <c r="N70" s="15">
        <v>49567.19</v>
      </c>
      <c r="O70" s="15">
        <f t="shared" si="2"/>
        <v>167276.43</v>
      </c>
      <c r="P70" s="15">
        <v>156194.54</v>
      </c>
      <c r="Q70" s="15">
        <v>66243.22</v>
      </c>
      <c r="R70" s="15">
        <f t="shared" si="3"/>
        <v>222437.76000000001</v>
      </c>
      <c r="S70" s="15">
        <v>4943.3999999999996</v>
      </c>
      <c r="T70" s="15">
        <v>0</v>
      </c>
      <c r="U70" s="15">
        <v>5771.45</v>
      </c>
      <c r="V70" s="15">
        <v>0</v>
      </c>
      <c r="W70" s="17">
        <f t="shared" si="4"/>
        <v>5055862.0083333338</v>
      </c>
      <c r="Y70" s="15">
        <v>0</v>
      </c>
      <c r="Z70" s="15">
        <v>0</v>
      </c>
      <c r="AA70" s="15">
        <v>0</v>
      </c>
      <c r="AB70" s="15">
        <v>-15900.44</v>
      </c>
      <c r="AC70" s="17">
        <f t="shared" si="5"/>
        <v>-15900.44</v>
      </c>
      <c r="AD70" s="19"/>
    </row>
    <row r="71" spans="1:30" s="18" customFormat="1" ht="12.75" x14ac:dyDescent="0.3">
      <c r="A71" s="13">
        <v>65</v>
      </c>
      <c r="B71" s="20" t="s">
        <v>92</v>
      </c>
      <c r="C71" s="15">
        <v>11973492.559999999</v>
      </c>
      <c r="D71" s="15">
        <v>0</v>
      </c>
      <c r="E71" s="15">
        <v>-1517003.8266666669</v>
      </c>
      <c r="F71" s="16">
        <f t="shared" si="0"/>
        <v>10456488.733333332</v>
      </c>
      <c r="G71" s="15">
        <v>4665856.01</v>
      </c>
      <c r="H71" s="15">
        <v>-1653502.4650000001</v>
      </c>
      <c r="I71" s="15">
        <f t="shared" si="1"/>
        <v>3012353.5449999999</v>
      </c>
      <c r="J71" s="15">
        <v>90178.33</v>
      </c>
      <c r="K71" s="15">
        <v>67557.39</v>
      </c>
      <c r="L71" s="15">
        <v>53492.43</v>
      </c>
      <c r="M71" s="15">
        <v>263768.03000000003</v>
      </c>
      <c r="N71" s="15">
        <v>111072.33</v>
      </c>
      <c r="O71" s="15">
        <f t="shared" si="2"/>
        <v>374840.36000000004</v>
      </c>
      <c r="P71" s="15">
        <v>350007.58</v>
      </c>
      <c r="Q71" s="15">
        <v>148440.71</v>
      </c>
      <c r="R71" s="15">
        <f t="shared" si="3"/>
        <v>498448.29000000004</v>
      </c>
      <c r="S71" s="15">
        <v>16185.11</v>
      </c>
      <c r="T71" s="15">
        <v>0</v>
      </c>
      <c r="U71" s="15">
        <v>18896.23</v>
      </c>
      <c r="V71" s="15">
        <v>68994</v>
      </c>
      <c r="W71" s="17">
        <f t="shared" si="4"/>
        <v>14657434.418333333</v>
      </c>
      <c r="Y71" s="15">
        <v>0</v>
      </c>
      <c r="Z71" s="15">
        <v>0</v>
      </c>
      <c r="AA71" s="15">
        <v>0</v>
      </c>
      <c r="AB71" s="15">
        <v>-52059.37</v>
      </c>
      <c r="AC71" s="17">
        <f t="shared" si="5"/>
        <v>-52059.37</v>
      </c>
      <c r="AD71" s="19"/>
    </row>
    <row r="72" spans="1:30" s="18" customFormat="1" ht="12.75" x14ac:dyDescent="0.3">
      <c r="A72" s="13">
        <v>66</v>
      </c>
      <c r="B72" s="20" t="s">
        <v>93</v>
      </c>
      <c r="C72" s="15">
        <v>2323457.4</v>
      </c>
      <c r="D72" s="15">
        <v>0</v>
      </c>
      <c r="E72" s="15">
        <v>-319799.79666666669</v>
      </c>
      <c r="F72" s="16">
        <f t="shared" ref="F72:F131" si="6">C72+D72+E72</f>
        <v>2003657.6033333333</v>
      </c>
      <c r="G72" s="15">
        <v>439200.07</v>
      </c>
      <c r="H72" s="15">
        <v>-100275.3</v>
      </c>
      <c r="I72" s="15">
        <f t="shared" ref="I72:I131" si="7">G72+H72</f>
        <v>338924.77</v>
      </c>
      <c r="J72" s="15">
        <v>19010.509999999998</v>
      </c>
      <c r="K72" s="15">
        <v>14241.78</v>
      </c>
      <c r="L72" s="15">
        <v>274193.78999999998</v>
      </c>
      <c r="M72" s="15">
        <v>55007.99</v>
      </c>
      <c r="N72" s="15">
        <v>23163.78</v>
      </c>
      <c r="O72" s="15">
        <f t="shared" ref="O72:O131" si="8">M72+N72</f>
        <v>78171.76999999999</v>
      </c>
      <c r="P72" s="15">
        <v>72992.98</v>
      </c>
      <c r="Q72" s="15">
        <v>30956.84</v>
      </c>
      <c r="R72" s="15">
        <f t="shared" ref="R72:R131" si="9">P72+Q72</f>
        <v>103949.81999999999</v>
      </c>
      <c r="S72" s="15">
        <v>3411.99</v>
      </c>
      <c r="T72" s="15">
        <v>0</v>
      </c>
      <c r="U72" s="15">
        <v>3983.52</v>
      </c>
      <c r="V72" s="15">
        <v>0</v>
      </c>
      <c r="W72" s="17">
        <f t="shared" ref="W72:W131" si="10">F72+I72+J72+K72+L72+O72+R72+S72+T72+U72+V72</f>
        <v>2839545.5533333328</v>
      </c>
      <c r="Y72" s="15">
        <v>0</v>
      </c>
      <c r="Z72" s="15">
        <v>0</v>
      </c>
      <c r="AA72" s="15">
        <v>0</v>
      </c>
      <c r="AB72" s="15">
        <v>-10974.64</v>
      </c>
      <c r="AC72" s="17">
        <f t="shared" ref="AC72:AC131" si="11">AB72</f>
        <v>-10974.64</v>
      </c>
      <c r="AD72" s="19"/>
    </row>
    <row r="73" spans="1:30" s="18" customFormat="1" ht="12.75" x14ac:dyDescent="0.3">
      <c r="A73" s="13">
        <v>67</v>
      </c>
      <c r="B73" s="20" t="s">
        <v>94</v>
      </c>
      <c r="C73" s="15">
        <v>2015212.04</v>
      </c>
      <c r="D73" s="15">
        <v>0</v>
      </c>
      <c r="E73" s="15">
        <v>-231975.72</v>
      </c>
      <c r="F73" s="16">
        <f t="shared" si="6"/>
        <v>1783236.32</v>
      </c>
      <c r="G73" s="15">
        <v>343601.2</v>
      </c>
      <c r="H73" s="15">
        <v>-58313.705000000002</v>
      </c>
      <c r="I73" s="15">
        <f t="shared" si="7"/>
        <v>285287.495</v>
      </c>
      <c r="J73" s="15">
        <v>13789.8</v>
      </c>
      <c r="K73" s="15">
        <v>10330.67</v>
      </c>
      <c r="L73" s="15">
        <v>62439</v>
      </c>
      <c r="M73" s="15">
        <v>24915.35</v>
      </c>
      <c r="N73" s="15">
        <v>10491.82</v>
      </c>
      <c r="O73" s="15">
        <f t="shared" si="8"/>
        <v>35407.17</v>
      </c>
      <c r="P73" s="15">
        <v>33061.49</v>
      </c>
      <c r="Q73" s="15">
        <v>14021.61</v>
      </c>
      <c r="R73" s="15">
        <f t="shared" si="9"/>
        <v>47083.1</v>
      </c>
      <c r="S73" s="15">
        <v>2474.98</v>
      </c>
      <c r="T73" s="15">
        <v>0</v>
      </c>
      <c r="U73" s="15">
        <v>2889.56</v>
      </c>
      <c r="V73" s="15">
        <v>0</v>
      </c>
      <c r="W73" s="17">
        <f t="shared" si="10"/>
        <v>2242938.0950000002</v>
      </c>
      <c r="Y73" s="15">
        <v>0</v>
      </c>
      <c r="Z73" s="15">
        <v>0</v>
      </c>
      <c r="AA73" s="15">
        <v>0</v>
      </c>
      <c r="AB73" s="15">
        <v>-7960.76</v>
      </c>
      <c r="AC73" s="17">
        <f t="shared" si="11"/>
        <v>-7960.76</v>
      </c>
      <c r="AD73" s="19"/>
    </row>
    <row r="74" spans="1:30" s="18" customFormat="1" ht="12.75" x14ac:dyDescent="0.3">
      <c r="A74" s="13">
        <v>68</v>
      </c>
      <c r="B74" s="20" t="s">
        <v>95</v>
      </c>
      <c r="C74" s="15">
        <v>4367300.66</v>
      </c>
      <c r="D74" s="15">
        <v>0</v>
      </c>
      <c r="E74" s="15">
        <v>-504959.50666666665</v>
      </c>
      <c r="F74" s="16">
        <f t="shared" si="6"/>
        <v>3862341.1533333333</v>
      </c>
      <c r="G74" s="15">
        <v>2024876.46</v>
      </c>
      <c r="H74" s="15">
        <v>-746789.27500000002</v>
      </c>
      <c r="I74" s="15">
        <f t="shared" si="7"/>
        <v>1278087.1850000001</v>
      </c>
      <c r="J74" s="15">
        <v>30017.33</v>
      </c>
      <c r="K74" s="15">
        <v>22487.58</v>
      </c>
      <c r="L74" s="15">
        <v>12909.12</v>
      </c>
      <c r="M74" s="15">
        <v>63175.57</v>
      </c>
      <c r="N74" s="15">
        <v>26603.14</v>
      </c>
      <c r="O74" s="15">
        <f t="shared" si="8"/>
        <v>89778.709999999992</v>
      </c>
      <c r="P74" s="15">
        <v>83830.97</v>
      </c>
      <c r="Q74" s="15">
        <v>35553.31</v>
      </c>
      <c r="R74" s="15">
        <f t="shared" si="9"/>
        <v>119384.28</v>
      </c>
      <c r="S74" s="15">
        <v>5387.48</v>
      </c>
      <c r="T74" s="15">
        <v>154642.35</v>
      </c>
      <c r="U74" s="15">
        <v>6289.92</v>
      </c>
      <c r="V74" s="15">
        <v>0</v>
      </c>
      <c r="W74" s="17">
        <f t="shared" si="10"/>
        <v>5581325.1083333334</v>
      </c>
      <c r="Y74" s="15">
        <v>0</v>
      </c>
      <c r="Z74" s="15">
        <v>0</v>
      </c>
      <c r="AA74" s="15">
        <v>0</v>
      </c>
      <c r="AB74" s="15">
        <v>-17328.810000000001</v>
      </c>
      <c r="AC74" s="17">
        <f t="shared" si="11"/>
        <v>-17328.810000000001</v>
      </c>
      <c r="AD74" s="19"/>
    </row>
    <row r="75" spans="1:30" s="18" customFormat="1" ht="12.75" x14ac:dyDescent="0.3">
      <c r="A75" s="13">
        <v>69</v>
      </c>
      <c r="B75" s="20" t="s">
        <v>96</v>
      </c>
      <c r="C75" s="15">
        <v>4949843.04</v>
      </c>
      <c r="D75" s="15">
        <v>0</v>
      </c>
      <c r="E75" s="15">
        <v>-552117.05666666664</v>
      </c>
      <c r="F75" s="16">
        <f t="shared" si="6"/>
        <v>4397725.9833333334</v>
      </c>
      <c r="G75" s="15">
        <v>895976.18</v>
      </c>
      <c r="H75" s="15">
        <v>-152664.95499999999</v>
      </c>
      <c r="I75" s="15">
        <f t="shared" si="7"/>
        <v>743311.22500000009</v>
      </c>
      <c r="J75" s="15">
        <v>32820.61</v>
      </c>
      <c r="K75" s="15">
        <v>24587.67</v>
      </c>
      <c r="L75" s="15">
        <v>33703.21</v>
      </c>
      <c r="M75" s="15">
        <v>102385.42</v>
      </c>
      <c r="N75" s="15">
        <v>43114.35</v>
      </c>
      <c r="O75" s="15">
        <f t="shared" si="8"/>
        <v>145499.76999999999</v>
      </c>
      <c r="P75" s="15">
        <v>135860.56</v>
      </c>
      <c r="Q75" s="15">
        <v>57619.43</v>
      </c>
      <c r="R75" s="15">
        <f t="shared" si="9"/>
        <v>193479.99</v>
      </c>
      <c r="S75" s="15">
        <v>5890.61</v>
      </c>
      <c r="T75" s="15">
        <v>0</v>
      </c>
      <c r="U75" s="15">
        <v>6877.33</v>
      </c>
      <c r="V75" s="15">
        <v>0</v>
      </c>
      <c r="W75" s="17">
        <f t="shared" si="10"/>
        <v>5583896.3983333344</v>
      </c>
      <c r="Y75" s="15">
        <v>0</v>
      </c>
      <c r="Z75" s="15">
        <v>0</v>
      </c>
      <c r="AA75" s="15">
        <v>0</v>
      </c>
      <c r="AB75" s="15">
        <v>-18947.13</v>
      </c>
      <c r="AC75" s="17">
        <f t="shared" si="11"/>
        <v>-18947.13</v>
      </c>
      <c r="AD75" s="19"/>
    </row>
    <row r="76" spans="1:30" s="18" customFormat="1" ht="12.75" x14ac:dyDescent="0.3">
      <c r="A76" s="13">
        <v>70</v>
      </c>
      <c r="B76" s="20" t="s">
        <v>97</v>
      </c>
      <c r="C76" s="15">
        <v>1871515.7999999998</v>
      </c>
      <c r="D76" s="15">
        <v>0</v>
      </c>
      <c r="E76" s="15">
        <v>-191475.35</v>
      </c>
      <c r="F76" s="16">
        <f t="shared" si="6"/>
        <v>1680040.4499999997</v>
      </c>
      <c r="G76" s="15">
        <v>217199.66</v>
      </c>
      <c r="H76" s="15">
        <v>-37409.129999999997</v>
      </c>
      <c r="I76" s="15">
        <f t="shared" si="7"/>
        <v>179790.53</v>
      </c>
      <c r="J76" s="15">
        <v>11382.26</v>
      </c>
      <c r="K76" s="15">
        <v>8527.0499999999993</v>
      </c>
      <c r="L76" s="15">
        <v>4959.57</v>
      </c>
      <c r="M76" s="15">
        <v>24407.49</v>
      </c>
      <c r="N76" s="15">
        <v>10277.959999999999</v>
      </c>
      <c r="O76" s="15">
        <f t="shared" si="8"/>
        <v>34685.449999999997</v>
      </c>
      <c r="P76" s="15">
        <v>32387.58</v>
      </c>
      <c r="Q76" s="15">
        <v>13735.8</v>
      </c>
      <c r="R76" s="15">
        <f t="shared" si="9"/>
        <v>46123.380000000005</v>
      </c>
      <c r="S76" s="15">
        <v>2042.88</v>
      </c>
      <c r="T76" s="15">
        <v>0</v>
      </c>
      <c r="U76" s="15">
        <v>2385.0700000000002</v>
      </c>
      <c r="V76" s="15">
        <v>0</v>
      </c>
      <c r="W76" s="17">
        <f t="shared" si="10"/>
        <v>1969936.64</v>
      </c>
      <c r="Y76" s="15">
        <v>0</v>
      </c>
      <c r="Z76" s="15">
        <v>0</v>
      </c>
      <c r="AA76" s="15">
        <v>0</v>
      </c>
      <c r="AB76" s="15">
        <v>-6570.9</v>
      </c>
      <c r="AC76" s="17">
        <f t="shared" si="11"/>
        <v>-6570.9</v>
      </c>
      <c r="AD76" s="19"/>
    </row>
    <row r="77" spans="1:30" s="18" customFormat="1" ht="12.75" x14ac:dyDescent="0.3">
      <c r="A77" s="13">
        <v>71</v>
      </c>
      <c r="B77" s="20" t="s">
        <v>98</v>
      </c>
      <c r="C77" s="15">
        <v>3961842.68</v>
      </c>
      <c r="D77" s="15">
        <v>0</v>
      </c>
      <c r="E77" s="15">
        <v>-422491.17</v>
      </c>
      <c r="F77" s="16">
        <f t="shared" si="6"/>
        <v>3539351.5100000002</v>
      </c>
      <c r="G77" s="15">
        <v>598507.21</v>
      </c>
      <c r="H77" s="15">
        <v>-109814.59</v>
      </c>
      <c r="I77" s="15">
        <f t="shared" si="7"/>
        <v>488692.62</v>
      </c>
      <c r="J77" s="15">
        <v>25115</v>
      </c>
      <c r="K77" s="15">
        <v>18814.98</v>
      </c>
      <c r="L77" s="15">
        <v>19953.41</v>
      </c>
      <c r="M77" s="15">
        <v>60610.67</v>
      </c>
      <c r="N77" s="15">
        <v>25523.07</v>
      </c>
      <c r="O77" s="15">
        <f t="shared" si="8"/>
        <v>86133.739999999991</v>
      </c>
      <c r="P77" s="15">
        <v>80427.47</v>
      </c>
      <c r="Q77" s="15">
        <v>34109.86</v>
      </c>
      <c r="R77" s="15">
        <f t="shared" si="9"/>
        <v>114537.33</v>
      </c>
      <c r="S77" s="15">
        <v>4507.6099999999997</v>
      </c>
      <c r="T77" s="15">
        <v>0</v>
      </c>
      <c r="U77" s="15">
        <v>5262.67</v>
      </c>
      <c r="V77" s="15">
        <v>0</v>
      </c>
      <c r="W77" s="17">
        <f t="shared" si="10"/>
        <v>4302368.870000001</v>
      </c>
      <c r="Y77" s="15">
        <v>0</v>
      </c>
      <c r="Z77" s="15">
        <v>0</v>
      </c>
      <c r="AA77" s="15">
        <v>0</v>
      </c>
      <c r="AB77" s="15">
        <v>-14498.73</v>
      </c>
      <c r="AC77" s="17">
        <f t="shared" si="11"/>
        <v>-14498.73</v>
      </c>
      <c r="AD77" s="19"/>
    </row>
    <row r="78" spans="1:30" s="18" customFormat="1" ht="12.75" x14ac:dyDescent="0.3">
      <c r="A78" s="13">
        <v>72</v>
      </c>
      <c r="B78" s="20" t="s">
        <v>99</v>
      </c>
      <c r="C78" s="15">
        <v>2468446.79</v>
      </c>
      <c r="D78" s="15">
        <v>0</v>
      </c>
      <c r="E78" s="15">
        <v>-349952.22333333333</v>
      </c>
      <c r="F78" s="16">
        <f t="shared" si="6"/>
        <v>2118494.5666666669</v>
      </c>
      <c r="G78" s="15">
        <v>636328.43999999994</v>
      </c>
      <c r="H78" s="15">
        <v>-155883.66500000001</v>
      </c>
      <c r="I78" s="15">
        <f t="shared" si="7"/>
        <v>480444.77499999991</v>
      </c>
      <c r="J78" s="15">
        <v>20802.919999999998</v>
      </c>
      <c r="K78" s="15">
        <v>15584.57</v>
      </c>
      <c r="L78" s="15">
        <v>148906.65</v>
      </c>
      <c r="M78" s="15">
        <v>59948.94</v>
      </c>
      <c r="N78" s="15">
        <v>25244.41</v>
      </c>
      <c r="O78" s="15">
        <f t="shared" si="8"/>
        <v>85193.35</v>
      </c>
      <c r="P78" s="15">
        <v>79549.38</v>
      </c>
      <c r="Q78" s="15">
        <v>33737.46</v>
      </c>
      <c r="R78" s="15">
        <f t="shared" si="9"/>
        <v>113286.84</v>
      </c>
      <c r="S78" s="15">
        <v>3733.69</v>
      </c>
      <c r="T78" s="15">
        <v>0</v>
      </c>
      <c r="U78" s="15">
        <v>4359.1000000000004</v>
      </c>
      <c r="V78" s="15">
        <v>0</v>
      </c>
      <c r="W78" s="17">
        <f t="shared" si="10"/>
        <v>2990806.4616666664</v>
      </c>
      <c r="Y78" s="15">
        <v>0</v>
      </c>
      <c r="Z78" s="15">
        <v>0</v>
      </c>
      <c r="AA78" s="15">
        <v>0</v>
      </c>
      <c r="AB78" s="15">
        <v>-12009.39</v>
      </c>
      <c r="AC78" s="17">
        <f t="shared" si="11"/>
        <v>-12009.39</v>
      </c>
      <c r="AD78" s="19"/>
    </row>
    <row r="79" spans="1:30" s="18" customFormat="1" ht="12.75" x14ac:dyDescent="0.3">
      <c r="A79" s="13">
        <v>73</v>
      </c>
      <c r="B79" s="20" t="s">
        <v>100</v>
      </c>
      <c r="C79" s="15">
        <v>1734838.27</v>
      </c>
      <c r="D79" s="15">
        <v>0</v>
      </c>
      <c r="E79" s="15">
        <v>-235965.12666666668</v>
      </c>
      <c r="F79" s="16">
        <f t="shared" si="6"/>
        <v>1498873.1433333333</v>
      </c>
      <c r="G79" s="15">
        <v>234338.47</v>
      </c>
      <c r="H79" s="15">
        <v>-59789.98</v>
      </c>
      <c r="I79" s="15">
        <f t="shared" si="7"/>
        <v>174548.49</v>
      </c>
      <c r="J79" s="15">
        <v>14026.95</v>
      </c>
      <c r="K79" s="15">
        <v>10508.34</v>
      </c>
      <c r="L79" s="15">
        <v>7196.51</v>
      </c>
      <c r="M79" s="15">
        <v>21832.99</v>
      </c>
      <c r="N79" s="15">
        <v>9193.84</v>
      </c>
      <c r="O79" s="15">
        <f t="shared" si="8"/>
        <v>31026.83</v>
      </c>
      <c r="P79" s="15">
        <v>28971.33</v>
      </c>
      <c r="Q79" s="15">
        <v>12286.95</v>
      </c>
      <c r="R79" s="15">
        <f t="shared" si="9"/>
        <v>41258.28</v>
      </c>
      <c r="S79" s="15">
        <v>2517.54</v>
      </c>
      <c r="T79" s="15">
        <v>0</v>
      </c>
      <c r="U79" s="15">
        <v>2939.25</v>
      </c>
      <c r="V79" s="15">
        <v>0</v>
      </c>
      <c r="W79" s="17">
        <f t="shared" si="10"/>
        <v>1782895.3333333335</v>
      </c>
      <c r="Y79" s="15">
        <v>0</v>
      </c>
      <c r="Z79" s="15">
        <v>0</v>
      </c>
      <c r="AA79" s="15">
        <v>0</v>
      </c>
      <c r="AB79" s="15">
        <v>-8097.67</v>
      </c>
      <c r="AC79" s="17">
        <f t="shared" si="11"/>
        <v>-8097.67</v>
      </c>
      <c r="AD79" s="19"/>
    </row>
    <row r="80" spans="1:30" s="18" customFormat="1" ht="12.75" x14ac:dyDescent="0.3">
      <c r="A80" s="13">
        <v>74</v>
      </c>
      <c r="B80" s="20" t="s">
        <v>101</v>
      </c>
      <c r="C80" s="15">
        <v>5388935.1200000001</v>
      </c>
      <c r="D80" s="15">
        <v>0</v>
      </c>
      <c r="E80" s="15">
        <v>-662718.99333333329</v>
      </c>
      <c r="F80" s="16">
        <f t="shared" si="6"/>
        <v>4726216.1266666669</v>
      </c>
      <c r="G80" s="15">
        <v>827569.87</v>
      </c>
      <c r="H80" s="15">
        <v>-190569.45</v>
      </c>
      <c r="I80" s="15">
        <f t="shared" si="7"/>
        <v>637000.41999999993</v>
      </c>
      <c r="J80" s="15">
        <v>39395.35</v>
      </c>
      <c r="K80" s="15">
        <v>29513.15</v>
      </c>
      <c r="L80" s="15">
        <v>18130.36</v>
      </c>
      <c r="M80" s="15">
        <v>87369.24</v>
      </c>
      <c r="N80" s="15">
        <v>36791.06</v>
      </c>
      <c r="O80" s="15">
        <f t="shared" si="8"/>
        <v>124160.3</v>
      </c>
      <c r="P80" s="15">
        <v>115934.82</v>
      </c>
      <c r="Q80" s="15">
        <v>49168.78</v>
      </c>
      <c r="R80" s="15">
        <f t="shared" si="9"/>
        <v>165103.6</v>
      </c>
      <c r="S80" s="15">
        <v>7070.64</v>
      </c>
      <c r="T80" s="15">
        <v>217189.19</v>
      </c>
      <c r="U80" s="15">
        <v>8255.02</v>
      </c>
      <c r="V80" s="15">
        <v>0</v>
      </c>
      <c r="W80" s="17">
        <f t="shared" si="10"/>
        <v>5972034.1566666663</v>
      </c>
      <c r="Y80" s="15">
        <v>0</v>
      </c>
      <c r="Z80" s="15">
        <v>0</v>
      </c>
      <c r="AA80" s="15">
        <v>0</v>
      </c>
      <c r="AB80" s="15">
        <v>-22742.68</v>
      </c>
      <c r="AC80" s="17">
        <f t="shared" si="11"/>
        <v>-22742.68</v>
      </c>
      <c r="AD80" s="19"/>
    </row>
    <row r="81" spans="1:31" s="18" customFormat="1" ht="12.75" x14ac:dyDescent="0.3">
      <c r="A81" s="13">
        <v>75</v>
      </c>
      <c r="B81" s="20" t="s">
        <v>102</v>
      </c>
      <c r="C81" s="15">
        <v>2972055.75</v>
      </c>
      <c r="D81" s="15">
        <v>0</v>
      </c>
      <c r="E81" s="15">
        <v>-387083.95333333337</v>
      </c>
      <c r="F81" s="16">
        <f t="shared" si="6"/>
        <v>2584971.7966666669</v>
      </c>
      <c r="G81" s="15">
        <v>428494.97</v>
      </c>
      <c r="H81" s="15">
        <v>-98494.445000000007</v>
      </c>
      <c r="I81" s="15">
        <f t="shared" si="7"/>
        <v>330000.52499999997</v>
      </c>
      <c r="J81" s="15">
        <v>23010.22</v>
      </c>
      <c r="K81" s="15">
        <v>17238.18</v>
      </c>
      <c r="L81" s="15">
        <v>137570.35999999999</v>
      </c>
      <c r="M81" s="15">
        <v>58437.83</v>
      </c>
      <c r="N81" s="15">
        <v>24608.09</v>
      </c>
      <c r="O81" s="15">
        <f t="shared" si="8"/>
        <v>83045.919999999998</v>
      </c>
      <c r="P81" s="15">
        <v>77544.22</v>
      </c>
      <c r="Q81" s="15">
        <v>32887.050000000003</v>
      </c>
      <c r="R81" s="15">
        <f t="shared" si="9"/>
        <v>110431.27</v>
      </c>
      <c r="S81" s="15">
        <v>4129.8500000000004</v>
      </c>
      <c r="T81" s="15">
        <v>0</v>
      </c>
      <c r="U81" s="15">
        <v>4821.63</v>
      </c>
      <c r="V81" s="15">
        <v>0</v>
      </c>
      <c r="W81" s="17">
        <f t="shared" si="10"/>
        <v>3295219.7516666669</v>
      </c>
      <c r="Y81" s="15">
        <v>0</v>
      </c>
      <c r="Z81" s="15">
        <v>0</v>
      </c>
      <c r="AA81" s="15">
        <v>0</v>
      </c>
      <c r="AB81" s="15">
        <v>-13283.65</v>
      </c>
      <c r="AC81" s="17">
        <f t="shared" si="11"/>
        <v>-13283.65</v>
      </c>
      <c r="AD81" s="19"/>
    </row>
    <row r="82" spans="1:31" s="18" customFormat="1" ht="12.75" x14ac:dyDescent="0.3">
      <c r="A82" s="13">
        <v>76</v>
      </c>
      <c r="B82" s="20" t="s">
        <v>103</v>
      </c>
      <c r="C82" s="15">
        <v>2740950.55</v>
      </c>
      <c r="D82" s="15">
        <v>0</v>
      </c>
      <c r="E82" s="15">
        <v>-342738.09</v>
      </c>
      <c r="F82" s="16">
        <f t="shared" si="6"/>
        <v>2398212.46</v>
      </c>
      <c r="G82" s="15">
        <v>600628.31999999995</v>
      </c>
      <c r="H82" s="15">
        <v>-123331.255</v>
      </c>
      <c r="I82" s="15">
        <f t="shared" si="7"/>
        <v>477297.06499999994</v>
      </c>
      <c r="J82" s="15">
        <v>20374.080000000002</v>
      </c>
      <c r="K82" s="15">
        <v>15263.3</v>
      </c>
      <c r="L82" s="15">
        <v>178978.65</v>
      </c>
      <c r="M82" s="15">
        <v>61007.83</v>
      </c>
      <c r="N82" s="15">
        <v>25690.31</v>
      </c>
      <c r="O82" s="15">
        <f t="shared" si="8"/>
        <v>86698.14</v>
      </c>
      <c r="P82" s="15">
        <v>80954.48</v>
      </c>
      <c r="Q82" s="15">
        <v>34333.370000000003</v>
      </c>
      <c r="R82" s="15">
        <f t="shared" si="9"/>
        <v>115287.85</v>
      </c>
      <c r="S82" s="15">
        <v>3656.72</v>
      </c>
      <c r="T82" s="15">
        <v>0</v>
      </c>
      <c r="U82" s="15">
        <v>4269.24</v>
      </c>
      <c r="V82" s="15">
        <v>0</v>
      </c>
      <c r="W82" s="17">
        <f t="shared" si="10"/>
        <v>3300037.5050000004</v>
      </c>
      <c r="Y82" s="15">
        <v>0</v>
      </c>
      <c r="Z82" s="15">
        <v>0</v>
      </c>
      <c r="AA82" s="15">
        <v>0</v>
      </c>
      <c r="AB82" s="15">
        <v>-11761.82</v>
      </c>
      <c r="AC82" s="17">
        <f t="shared" si="11"/>
        <v>-11761.82</v>
      </c>
      <c r="AD82" s="19"/>
    </row>
    <row r="83" spans="1:31" s="18" customFormat="1" ht="12.75" x14ac:dyDescent="0.3">
      <c r="A83" s="13">
        <v>77</v>
      </c>
      <c r="B83" s="20" t="s">
        <v>104</v>
      </c>
      <c r="C83" s="15">
        <v>4837249.0299999993</v>
      </c>
      <c r="D83" s="15">
        <v>0</v>
      </c>
      <c r="E83" s="15">
        <v>-551908.51666666672</v>
      </c>
      <c r="F83" s="16">
        <f t="shared" si="6"/>
        <v>4285340.5133333327</v>
      </c>
      <c r="G83" s="15">
        <v>843959.47</v>
      </c>
      <c r="H83" s="15">
        <v>-162764</v>
      </c>
      <c r="I83" s="15">
        <f t="shared" si="7"/>
        <v>681195.47</v>
      </c>
      <c r="J83" s="15">
        <v>32808.22</v>
      </c>
      <c r="K83" s="15">
        <v>24578.38</v>
      </c>
      <c r="L83" s="15">
        <v>355517.26</v>
      </c>
      <c r="M83" s="15">
        <v>131825.76</v>
      </c>
      <c r="N83" s="15">
        <v>55511.63</v>
      </c>
      <c r="O83" s="15">
        <f t="shared" si="8"/>
        <v>187337.39</v>
      </c>
      <c r="P83" s="15">
        <v>174926.49</v>
      </c>
      <c r="Q83" s="15">
        <v>74187.570000000007</v>
      </c>
      <c r="R83" s="15">
        <f t="shared" si="9"/>
        <v>249114.06</v>
      </c>
      <c r="S83" s="15">
        <v>5888.38</v>
      </c>
      <c r="T83" s="15">
        <v>0</v>
      </c>
      <c r="U83" s="15">
        <v>6874.73</v>
      </c>
      <c r="V83" s="15">
        <v>0</v>
      </c>
      <c r="W83" s="17">
        <f t="shared" si="10"/>
        <v>5828654.4033333315</v>
      </c>
      <c r="Y83" s="15">
        <v>0</v>
      </c>
      <c r="Z83" s="15">
        <v>0</v>
      </c>
      <c r="AA83" s="15">
        <v>0</v>
      </c>
      <c r="AB83" s="15">
        <v>-18939.97</v>
      </c>
      <c r="AC83" s="17">
        <f t="shared" si="11"/>
        <v>-18939.97</v>
      </c>
      <c r="AD83" s="19"/>
    </row>
    <row r="84" spans="1:31" s="18" customFormat="1" ht="12.75" x14ac:dyDescent="0.3">
      <c r="A84" s="13">
        <v>78</v>
      </c>
      <c r="B84" s="20" t="s">
        <v>105</v>
      </c>
      <c r="C84" s="15">
        <v>24131752.940000001</v>
      </c>
      <c r="D84" s="15">
        <v>0</v>
      </c>
      <c r="E84" s="15">
        <v>-3917611.5166666671</v>
      </c>
      <c r="F84" s="16">
        <f t="shared" si="6"/>
        <v>20214141.423333336</v>
      </c>
      <c r="G84" s="15">
        <v>3893756.42</v>
      </c>
      <c r="H84" s="15">
        <v>-881028.07499999995</v>
      </c>
      <c r="I84" s="15">
        <f t="shared" si="7"/>
        <v>3012728.3449999997</v>
      </c>
      <c r="J84" s="15">
        <v>232882.53</v>
      </c>
      <c r="K84" s="15">
        <v>174464.68</v>
      </c>
      <c r="L84" s="15">
        <v>87306.74</v>
      </c>
      <c r="M84" s="15">
        <v>421947.52</v>
      </c>
      <c r="N84" s="15">
        <v>177681.49</v>
      </c>
      <c r="O84" s="15">
        <f t="shared" si="8"/>
        <v>599629.01</v>
      </c>
      <c r="P84" s="15">
        <v>559904.22</v>
      </c>
      <c r="Q84" s="15">
        <v>237459.37</v>
      </c>
      <c r="R84" s="15">
        <f t="shared" si="9"/>
        <v>797363.59</v>
      </c>
      <c r="S84" s="15">
        <v>41797.51</v>
      </c>
      <c r="T84" s="15">
        <v>0</v>
      </c>
      <c r="U84" s="15">
        <v>48798.879999999997</v>
      </c>
      <c r="V84" s="15">
        <v>0</v>
      </c>
      <c r="W84" s="17">
        <f t="shared" si="10"/>
        <v>25209112.708333336</v>
      </c>
      <c r="Y84" s="15">
        <v>0</v>
      </c>
      <c r="Z84" s="15">
        <v>0</v>
      </c>
      <c r="AA84" s="15">
        <v>0</v>
      </c>
      <c r="AB84" s="15">
        <v>-134441.57</v>
      </c>
      <c r="AC84" s="17">
        <f t="shared" si="11"/>
        <v>-134441.57</v>
      </c>
      <c r="AD84" s="19"/>
      <c r="AE84" s="19"/>
    </row>
    <row r="85" spans="1:31" s="18" customFormat="1" ht="12.75" x14ac:dyDescent="0.3">
      <c r="A85" s="13">
        <v>79</v>
      </c>
      <c r="B85" s="20" t="s">
        <v>106</v>
      </c>
      <c r="C85" s="15">
        <v>3755514.93</v>
      </c>
      <c r="D85" s="15">
        <v>0</v>
      </c>
      <c r="E85" s="15">
        <v>-493374.52333333337</v>
      </c>
      <c r="F85" s="16">
        <f t="shared" si="6"/>
        <v>3262140.4066666667</v>
      </c>
      <c r="G85" s="15">
        <v>690595.68</v>
      </c>
      <c r="H85" s="15">
        <v>-134165.41500000001</v>
      </c>
      <c r="I85" s="15">
        <f t="shared" si="7"/>
        <v>556430.26500000001</v>
      </c>
      <c r="J85" s="15">
        <v>29328.66</v>
      </c>
      <c r="K85" s="15">
        <v>21971.66</v>
      </c>
      <c r="L85" s="15">
        <v>16902.5</v>
      </c>
      <c r="M85" s="15">
        <v>83044.960000000006</v>
      </c>
      <c r="N85" s="15">
        <v>34970.11</v>
      </c>
      <c r="O85" s="15">
        <f t="shared" si="8"/>
        <v>118015.07</v>
      </c>
      <c r="P85" s="15">
        <v>110196.71</v>
      </c>
      <c r="Q85" s="15">
        <v>46735.21</v>
      </c>
      <c r="R85" s="15">
        <f t="shared" si="9"/>
        <v>156931.92000000001</v>
      </c>
      <c r="S85" s="15">
        <v>5263.88</v>
      </c>
      <c r="T85" s="15">
        <v>0</v>
      </c>
      <c r="U85" s="15">
        <v>6145.61</v>
      </c>
      <c r="V85" s="15">
        <v>0</v>
      </c>
      <c r="W85" s="17">
        <f t="shared" si="10"/>
        <v>4173129.9716666667</v>
      </c>
      <c r="Y85" s="15">
        <v>0</v>
      </c>
      <c r="Z85" s="15">
        <v>0</v>
      </c>
      <c r="AA85" s="15">
        <v>0</v>
      </c>
      <c r="AB85" s="15">
        <v>-16931.25</v>
      </c>
      <c r="AC85" s="17">
        <f t="shared" si="11"/>
        <v>-16931.25</v>
      </c>
      <c r="AD85" s="19"/>
    </row>
    <row r="86" spans="1:31" s="18" customFormat="1" ht="12.75" x14ac:dyDescent="0.3">
      <c r="A86" s="13">
        <v>80</v>
      </c>
      <c r="B86" s="20" t="s">
        <v>107</v>
      </c>
      <c r="C86" s="15">
        <v>2324743.7000000002</v>
      </c>
      <c r="D86" s="15">
        <v>0</v>
      </c>
      <c r="E86" s="15">
        <v>-311235.77333333332</v>
      </c>
      <c r="F86" s="16">
        <f t="shared" si="6"/>
        <v>2013507.9266666668</v>
      </c>
      <c r="G86" s="15">
        <v>420277.8</v>
      </c>
      <c r="H86" s="15">
        <v>-81593.514999999999</v>
      </c>
      <c r="I86" s="15">
        <f t="shared" si="7"/>
        <v>338684.28499999997</v>
      </c>
      <c r="J86" s="15">
        <v>18501.419999999998</v>
      </c>
      <c r="K86" s="15">
        <v>13860.4</v>
      </c>
      <c r="L86" s="15">
        <v>17263.98</v>
      </c>
      <c r="M86" s="15">
        <v>52318.15</v>
      </c>
      <c r="N86" s="15">
        <v>22031.1</v>
      </c>
      <c r="O86" s="15">
        <f t="shared" si="8"/>
        <v>74349.25</v>
      </c>
      <c r="P86" s="15">
        <v>69423.679999999993</v>
      </c>
      <c r="Q86" s="15">
        <v>29443.08</v>
      </c>
      <c r="R86" s="15">
        <f t="shared" si="9"/>
        <v>98866.76</v>
      </c>
      <c r="S86" s="15">
        <v>3320.62</v>
      </c>
      <c r="T86" s="15">
        <v>0</v>
      </c>
      <c r="U86" s="15">
        <v>3876.84</v>
      </c>
      <c r="V86" s="15">
        <v>0</v>
      </c>
      <c r="W86" s="17">
        <f t="shared" si="10"/>
        <v>2582231.4816666665</v>
      </c>
      <c r="Y86" s="15">
        <v>0</v>
      </c>
      <c r="Z86" s="15">
        <v>0</v>
      </c>
      <c r="AA86" s="15">
        <v>0</v>
      </c>
      <c r="AB86" s="15">
        <v>-10680.75</v>
      </c>
      <c r="AC86" s="17">
        <f t="shared" si="11"/>
        <v>-10680.75</v>
      </c>
      <c r="AD86" s="19"/>
    </row>
    <row r="87" spans="1:31" s="18" customFormat="1" ht="12.75" x14ac:dyDescent="0.3">
      <c r="A87" s="13">
        <v>81</v>
      </c>
      <c r="B87" s="20" t="s">
        <v>108</v>
      </c>
      <c r="C87" s="15">
        <v>3904953.01</v>
      </c>
      <c r="D87" s="15">
        <v>0</v>
      </c>
      <c r="E87" s="15">
        <v>-483142.33666666667</v>
      </c>
      <c r="F87" s="16">
        <f t="shared" si="6"/>
        <v>3421810.6733333329</v>
      </c>
      <c r="G87" s="15">
        <v>928079.63</v>
      </c>
      <c r="H87" s="15">
        <v>-226939.22</v>
      </c>
      <c r="I87" s="15">
        <f t="shared" si="7"/>
        <v>701140.41</v>
      </c>
      <c r="J87" s="15">
        <v>28720.41</v>
      </c>
      <c r="K87" s="15">
        <v>21515.99</v>
      </c>
      <c r="L87" s="15">
        <v>346392.25</v>
      </c>
      <c r="M87" s="15">
        <v>108205.81</v>
      </c>
      <c r="N87" s="15">
        <v>45565.31</v>
      </c>
      <c r="O87" s="15">
        <f t="shared" si="8"/>
        <v>153771.12</v>
      </c>
      <c r="P87" s="15">
        <v>143583.95000000001</v>
      </c>
      <c r="Q87" s="15">
        <v>60894.97</v>
      </c>
      <c r="R87" s="15">
        <f t="shared" si="9"/>
        <v>204478.92</v>
      </c>
      <c r="S87" s="15">
        <v>5154.71</v>
      </c>
      <c r="T87" s="15">
        <v>0</v>
      </c>
      <c r="U87" s="15">
        <v>6018.16</v>
      </c>
      <c r="V87" s="15">
        <v>0</v>
      </c>
      <c r="W87" s="17">
        <f t="shared" si="10"/>
        <v>4889002.6433333335</v>
      </c>
      <c r="Y87" s="15">
        <v>0</v>
      </c>
      <c r="Z87" s="15">
        <v>0</v>
      </c>
      <c r="AA87" s="15">
        <v>0</v>
      </c>
      <c r="AB87" s="15">
        <v>-16580.11</v>
      </c>
      <c r="AC87" s="17">
        <f t="shared" si="11"/>
        <v>-16580.11</v>
      </c>
      <c r="AD87" s="19"/>
    </row>
    <row r="88" spans="1:31" s="18" customFormat="1" ht="12.75" x14ac:dyDescent="0.3">
      <c r="A88" s="13">
        <v>82</v>
      </c>
      <c r="B88" s="20" t="s">
        <v>109</v>
      </c>
      <c r="C88" s="15">
        <v>2041421.2999999998</v>
      </c>
      <c r="D88" s="15">
        <v>0</v>
      </c>
      <c r="E88" s="15">
        <v>-253837.30333333334</v>
      </c>
      <c r="F88" s="16">
        <f t="shared" si="6"/>
        <v>1787583.9966666666</v>
      </c>
      <c r="G88" s="15">
        <v>280274.82</v>
      </c>
      <c r="H88" s="15">
        <v>-71518.404999999999</v>
      </c>
      <c r="I88" s="15">
        <f t="shared" si="7"/>
        <v>208756.41500000001</v>
      </c>
      <c r="J88" s="15">
        <v>15089.37</v>
      </c>
      <c r="K88" s="15">
        <v>11304.25</v>
      </c>
      <c r="L88" s="15">
        <v>263634.14</v>
      </c>
      <c r="M88" s="15">
        <v>34212.720000000001</v>
      </c>
      <c r="N88" s="15">
        <v>14406.93</v>
      </c>
      <c r="O88" s="15">
        <f t="shared" si="8"/>
        <v>48619.65</v>
      </c>
      <c r="P88" s="15">
        <v>45398.64</v>
      </c>
      <c r="Q88" s="15">
        <v>19253.89</v>
      </c>
      <c r="R88" s="15">
        <f t="shared" si="9"/>
        <v>64652.53</v>
      </c>
      <c r="S88" s="15">
        <v>2708.22</v>
      </c>
      <c r="T88" s="15">
        <v>0</v>
      </c>
      <c r="U88" s="15">
        <v>3161.87</v>
      </c>
      <c r="V88" s="15">
        <v>0</v>
      </c>
      <c r="W88" s="17">
        <f t="shared" si="10"/>
        <v>2405510.4416666669</v>
      </c>
      <c r="Y88" s="15">
        <v>0</v>
      </c>
      <c r="Z88" s="15">
        <v>0</v>
      </c>
      <c r="AA88" s="15">
        <v>0</v>
      </c>
      <c r="AB88" s="15">
        <v>-8710.99</v>
      </c>
      <c r="AC88" s="17">
        <f t="shared" si="11"/>
        <v>-8710.99</v>
      </c>
      <c r="AD88" s="19"/>
    </row>
    <row r="89" spans="1:31" s="18" customFormat="1" ht="12.75" x14ac:dyDescent="0.3">
      <c r="A89" s="13">
        <v>83</v>
      </c>
      <c r="B89" s="20" t="s">
        <v>110</v>
      </c>
      <c r="C89" s="15">
        <v>2216433.08</v>
      </c>
      <c r="D89" s="15">
        <v>0</v>
      </c>
      <c r="E89" s="15">
        <v>-286669.52</v>
      </c>
      <c r="F89" s="16">
        <f t="shared" si="6"/>
        <v>1929763.56</v>
      </c>
      <c r="G89" s="15">
        <v>309751.83</v>
      </c>
      <c r="H89" s="15">
        <v>-77667.69</v>
      </c>
      <c r="I89" s="15">
        <f t="shared" si="7"/>
        <v>232084.14</v>
      </c>
      <c r="J89" s="15">
        <v>17041.080000000002</v>
      </c>
      <c r="K89" s="15">
        <v>12766.38</v>
      </c>
      <c r="L89" s="15">
        <v>12607.59</v>
      </c>
      <c r="M89" s="15">
        <v>38274.120000000003</v>
      </c>
      <c r="N89" s="15">
        <v>16117.18</v>
      </c>
      <c r="O89" s="15">
        <f t="shared" si="8"/>
        <v>54391.3</v>
      </c>
      <c r="P89" s="15">
        <v>50787.94</v>
      </c>
      <c r="Q89" s="15">
        <v>21539.53</v>
      </c>
      <c r="R89" s="15">
        <f t="shared" si="9"/>
        <v>72327.47</v>
      </c>
      <c r="S89" s="15">
        <v>3058.51</v>
      </c>
      <c r="T89" s="15">
        <v>0</v>
      </c>
      <c r="U89" s="15">
        <v>3570.84</v>
      </c>
      <c r="V89" s="15">
        <v>0</v>
      </c>
      <c r="W89" s="17">
        <f t="shared" si="10"/>
        <v>2337610.8699999996</v>
      </c>
      <c r="Y89" s="15">
        <v>0</v>
      </c>
      <c r="Z89" s="15">
        <v>0</v>
      </c>
      <c r="AA89" s="15">
        <v>0</v>
      </c>
      <c r="AB89" s="15">
        <v>-9837.7000000000007</v>
      </c>
      <c r="AC89" s="17">
        <f t="shared" si="11"/>
        <v>-9837.7000000000007</v>
      </c>
      <c r="AD89" s="19"/>
    </row>
    <row r="90" spans="1:31" s="18" customFormat="1" ht="12.75" x14ac:dyDescent="0.3">
      <c r="A90" s="13">
        <v>84</v>
      </c>
      <c r="B90" s="20" t="s">
        <v>111</v>
      </c>
      <c r="C90" s="15">
        <v>2659019.11</v>
      </c>
      <c r="D90" s="15">
        <v>0</v>
      </c>
      <c r="E90" s="15">
        <v>-339007.83333333331</v>
      </c>
      <c r="F90" s="16">
        <f t="shared" si="6"/>
        <v>2320011.2766666664</v>
      </c>
      <c r="G90" s="15">
        <v>394372.95</v>
      </c>
      <c r="H90" s="15">
        <v>-73894.240000000005</v>
      </c>
      <c r="I90" s="15">
        <f t="shared" si="7"/>
        <v>320478.71000000002</v>
      </c>
      <c r="J90" s="15">
        <v>20152.330000000002</v>
      </c>
      <c r="K90" s="15">
        <v>15097.18</v>
      </c>
      <c r="L90" s="15">
        <v>5629.7</v>
      </c>
      <c r="M90" s="15">
        <v>17106.59</v>
      </c>
      <c r="N90" s="15">
        <v>7203.56</v>
      </c>
      <c r="O90" s="15">
        <f t="shared" si="8"/>
        <v>24310.15</v>
      </c>
      <c r="P90" s="15">
        <v>22699.62</v>
      </c>
      <c r="Q90" s="15">
        <v>9627.07</v>
      </c>
      <c r="R90" s="15">
        <f t="shared" si="9"/>
        <v>32326.69</v>
      </c>
      <c r="S90" s="15">
        <v>3616.92</v>
      </c>
      <c r="T90" s="15">
        <v>41476.65</v>
      </c>
      <c r="U90" s="15">
        <v>4222.78</v>
      </c>
      <c r="V90" s="15">
        <v>0</v>
      </c>
      <c r="W90" s="17">
        <f t="shared" si="10"/>
        <v>2787322.3866666663</v>
      </c>
      <c r="Y90" s="15">
        <v>0</v>
      </c>
      <c r="Z90" s="15">
        <v>0</v>
      </c>
      <c r="AA90" s="15">
        <v>0</v>
      </c>
      <c r="AB90" s="15">
        <v>-11633.81</v>
      </c>
      <c r="AC90" s="17">
        <f t="shared" si="11"/>
        <v>-11633.81</v>
      </c>
      <c r="AD90" s="19"/>
    </row>
    <row r="91" spans="1:31" s="18" customFormat="1" ht="12.75" x14ac:dyDescent="0.3">
      <c r="A91" s="13">
        <v>85</v>
      </c>
      <c r="B91" s="20" t="s">
        <v>112</v>
      </c>
      <c r="C91" s="15">
        <v>2144665.2199999997</v>
      </c>
      <c r="D91" s="15">
        <v>0</v>
      </c>
      <c r="E91" s="15">
        <v>-336098.84333333332</v>
      </c>
      <c r="F91" s="16">
        <f t="shared" si="6"/>
        <v>1808566.3766666665</v>
      </c>
      <c r="G91" s="15">
        <v>387366.86</v>
      </c>
      <c r="H91" s="15">
        <v>-96776.5</v>
      </c>
      <c r="I91" s="15">
        <f t="shared" si="7"/>
        <v>290590.36</v>
      </c>
      <c r="J91" s="15">
        <v>19979.41</v>
      </c>
      <c r="K91" s="15">
        <v>14967.63</v>
      </c>
      <c r="L91" s="15">
        <v>7155.52</v>
      </c>
      <c r="M91" s="15">
        <v>21746.87</v>
      </c>
      <c r="N91" s="15">
        <v>9157.58</v>
      </c>
      <c r="O91" s="15">
        <f t="shared" si="8"/>
        <v>30904.449999999997</v>
      </c>
      <c r="P91" s="15">
        <v>28857.06</v>
      </c>
      <c r="Q91" s="15">
        <v>12238.49</v>
      </c>
      <c r="R91" s="15">
        <f t="shared" si="9"/>
        <v>41095.550000000003</v>
      </c>
      <c r="S91" s="15">
        <v>3585.88</v>
      </c>
      <c r="T91" s="15">
        <v>0</v>
      </c>
      <c r="U91" s="15">
        <v>4186.54</v>
      </c>
      <c r="V91" s="15">
        <v>0</v>
      </c>
      <c r="W91" s="17">
        <f t="shared" si="10"/>
        <v>2221031.7166666663</v>
      </c>
      <c r="Y91" s="15">
        <v>0</v>
      </c>
      <c r="Z91" s="15">
        <v>0</v>
      </c>
      <c r="AA91" s="15">
        <v>0</v>
      </c>
      <c r="AB91" s="15">
        <v>-11533.98</v>
      </c>
      <c r="AC91" s="17">
        <f t="shared" si="11"/>
        <v>-11533.98</v>
      </c>
      <c r="AD91" s="19"/>
    </row>
    <row r="92" spans="1:31" s="18" customFormat="1" ht="12.75" x14ac:dyDescent="0.3">
      <c r="A92" s="13">
        <v>86</v>
      </c>
      <c r="B92" s="20" t="s">
        <v>113</v>
      </c>
      <c r="C92" s="15">
        <v>2499569.42</v>
      </c>
      <c r="D92" s="15">
        <v>0</v>
      </c>
      <c r="E92" s="15">
        <v>-333867.61666666664</v>
      </c>
      <c r="F92" s="16">
        <f t="shared" si="6"/>
        <v>2165701.8033333332</v>
      </c>
      <c r="G92" s="15">
        <v>451319.53</v>
      </c>
      <c r="H92" s="15">
        <v>-91911.035000000003</v>
      </c>
      <c r="I92" s="15">
        <f t="shared" si="7"/>
        <v>359408.495</v>
      </c>
      <c r="J92" s="15">
        <v>19846.77</v>
      </c>
      <c r="K92" s="15">
        <v>14868.27</v>
      </c>
      <c r="L92" s="15">
        <v>10364.42</v>
      </c>
      <c r="M92" s="15">
        <v>50621.17</v>
      </c>
      <c r="N92" s="15">
        <v>21316.5</v>
      </c>
      <c r="O92" s="15">
        <f t="shared" si="8"/>
        <v>71937.67</v>
      </c>
      <c r="P92" s="15">
        <v>67171.88</v>
      </c>
      <c r="Q92" s="15">
        <v>28488.07</v>
      </c>
      <c r="R92" s="15">
        <f t="shared" si="9"/>
        <v>95659.950000000012</v>
      </c>
      <c r="S92" s="15">
        <v>3562.08</v>
      </c>
      <c r="T92" s="15">
        <v>0</v>
      </c>
      <c r="U92" s="15">
        <v>4158.75</v>
      </c>
      <c r="V92" s="15">
        <v>0</v>
      </c>
      <c r="W92" s="17">
        <f t="shared" si="10"/>
        <v>2745508.2083333335</v>
      </c>
      <c r="Y92" s="15">
        <v>0</v>
      </c>
      <c r="Z92" s="15">
        <v>0</v>
      </c>
      <c r="AA92" s="15">
        <v>0</v>
      </c>
      <c r="AB92" s="15">
        <v>-11457.41</v>
      </c>
      <c r="AC92" s="17">
        <f t="shared" si="11"/>
        <v>-11457.41</v>
      </c>
      <c r="AD92" s="19"/>
    </row>
    <row r="93" spans="1:31" s="18" customFormat="1" ht="12.75" x14ac:dyDescent="0.3">
      <c r="A93" s="13">
        <v>87</v>
      </c>
      <c r="B93" s="20" t="s">
        <v>114</v>
      </c>
      <c r="C93" s="15">
        <v>3971916.52</v>
      </c>
      <c r="D93" s="15">
        <v>0</v>
      </c>
      <c r="E93" s="15">
        <v>-477546.88666666666</v>
      </c>
      <c r="F93" s="16">
        <f t="shared" si="6"/>
        <v>3494369.6333333333</v>
      </c>
      <c r="G93" s="15">
        <v>669484.24</v>
      </c>
      <c r="H93" s="15">
        <v>-131505.62</v>
      </c>
      <c r="I93" s="15">
        <f t="shared" si="7"/>
        <v>537978.62</v>
      </c>
      <c r="J93" s="15">
        <v>28387.79</v>
      </c>
      <c r="K93" s="15">
        <v>21266.799999999999</v>
      </c>
      <c r="L93" s="15">
        <v>27647.29</v>
      </c>
      <c r="M93" s="15">
        <v>83844.83</v>
      </c>
      <c r="N93" s="15">
        <v>35306.94</v>
      </c>
      <c r="O93" s="15">
        <f t="shared" si="8"/>
        <v>119151.77</v>
      </c>
      <c r="P93" s="15">
        <v>111258.09</v>
      </c>
      <c r="Q93" s="15">
        <v>47185.35</v>
      </c>
      <c r="R93" s="15">
        <f t="shared" si="9"/>
        <v>158443.44</v>
      </c>
      <c r="S93" s="15">
        <v>5095.01</v>
      </c>
      <c r="T93" s="15">
        <v>0</v>
      </c>
      <c r="U93" s="15">
        <v>5948.46</v>
      </c>
      <c r="V93" s="15">
        <v>19276</v>
      </c>
      <c r="W93" s="17">
        <f t="shared" si="10"/>
        <v>4417564.8133333335</v>
      </c>
      <c r="Y93" s="15">
        <v>0</v>
      </c>
      <c r="Z93" s="15">
        <v>0</v>
      </c>
      <c r="AA93" s="15">
        <v>0</v>
      </c>
      <c r="AB93" s="15">
        <v>-16388.09</v>
      </c>
      <c r="AC93" s="17">
        <f t="shared" si="11"/>
        <v>-16388.09</v>
      </c>
      <c r="AD93" s="19"/>
    </row>
    <row r="94" spans="1:31" s="18" customFormat="1" ht="12.75" x14ac:dyDescent="0.3">
      <c r="A94" s="13">
        <v>88</v>
      </c>
      <c r="B94" s="20" t="s">
        <v>115</v>
      </c>
      <c r="C94" s="15">
        <v>1740279.21</v>
      </c>
      <c r="D94" s="15">
        <v>0</v>
      </c>
      <c r="E94" s="15">
        <v>-208343.43666666668</v>
      </c>
      <c r="F94" s="16">
        <f t="shared" si="6"/>
        <v>1531935.7733333332</v>
      </c>
      <c r="G94" s="15">
        <v>161626.44</v>
      </c>
      <c r="H94" s="15">
        <v>-47818.824999999997</v>
      </c>
      <c r="I94" s="15">
        <f t="shared" si="7"/>
        <v>113807.61500000001</v>
      </c>
      <c r="J94" s="15">
        <v>12384.98</v>
      </c>
      <c r="K94" s="15">
        <v>9278.25</v>
      </c>
      <c r="L94" s="15">
        <v>1525.28</v>
      </c>
      <c r="M94" s="15">
        <v>4629.6499999999996</v>
      </c>
      <c r="N94" s="15">
        <v>1949.54</v>
      </c>
      <c r="O94" s="15">
        <f t="shared" si="8"/>
        <v>6579.19</v>
      </c>
      <c r="P94" s="15">
        <v>6143.33</v>
      </c>
      <c r="Q94" s="15">
        <v>2605.4299999999998</v>
      </c>
      <c r="R94" s="15">
        <f t="shared" si="9"/>
        <v>8748.76</v>
      </c>
      <c r="S94" s="15">
        <v>2222.84</v>
      </c>
      <c r="T94" s="15">
        <v>11181.88</v>
      </c>
      <c r="U94" s="15">
        <v>2595.1799999999998</v>
      </c>
      <c r="V94" s="15">
        <v>0</v>
      </c>
      <c r="W94" s="17">
        <f t="shared" si="10"/>
        <v>1700259.7483333331</v>
      </c>
      <c r="Y94" s="15">
        <v>0</v>
      </c>
      <c r="Z94" s="15">
        <v>0</v>
      </c>
      <c r="AA94" s="15">
        <v>0</v>
      </c>
      <c r="AB94" s="15">
        <v>-7149.77</v>
      </c>
      <c r="AC94" s="17">
        <f t="shared" si="11"/>
        <v>-7149.77</v>
      </c>
      <c r="AD94" s="19"/>
    </row>
    <row r="95" spans="1:31" s="18" customFormat="1" ht="12.75" x14ac:dyDescent="0.3">
      <c r="A95" s="13">
        <v>89</v>
      </c>
      <c r="B95" s="20" t="s">
        <v>116</v>
      </c>
      <c r="C95" s="15">
        <v>46410622.259999998</v>
      </c>
      <c r="D95" s="15">
        <v>0</v>
      </c>
      <c r="E95" s="15">
        <v>-6436695.5700000003</v>
      </c>
      <c r="F95" s="16">
        <f t="shared" si="6"/>
        <v>39973926.689999998</v>
      </c>
      <c r="G95" s="15">
        <v>6709731.5999999996</v>
      </c>
      <c r="H95" s="15">
        <v>-1431957.22</v>
      </c>
      <c r="I95" s="15">
        <f t="shared" si="7"/>
        <v>5277774.38</v>
      </c>
      <c r="J95" s="15">
        <v>382629.55</v>
      </c>
      <c r="K95" s="15">
        <v>286648.14</v>
      </c>
      <c r="L95" s="15">
        <v>143050.65</v>
      </c>
      <c r="M95" s="15">
        <v>692779.91</v>
      </c>
      <c r="N95" s="15">
        <v>291728.62</v>
      </c>
      <c r="O95" s="15">
        <f t="shared" si="8"/>
        <v>984508.53</v>
      </c>
      <c r="P95" s="15">
        <v>919285.89</v>
      </c>
      <c r="Q95" s="15">
        <v>389875.69</v>
      </c>
      <c r="R95" s="15">
        <f t="shared" si="9"/>
        <v>1309161.58</v>
      </c>
      <c r="S95" s="15">
        <v>68673.95</v>
      </c>
      <c r="T95" s="15">
        <v>0</v>
      </c>
      <c r="U95" s="15">
        <v>80177.3</v>
      </c>
      <c r="V95" s="15">
        <v>1585481</v>
      </c>
      <c r="W95" s="17">
        <f t="shared" si="10"/>
        <v>50092031.769999996</v>
      </c>
      <c r="Y95" s="15">
        <v>0</v>
      </c>
      <c r="Z95" s="15">
        <v>0</v>
      </c>
      <c r="AA95" s="15">
        <v>0</v>
      </c>
      <c r="AB95" s="15">
        <v>-220889.56</v>
      </c>
      <c r="AC95" s="17">
        <f t="shared" si="11"/>
        <v>-220889.56</v>
      </c>
      <c r="AD95" s="19"/>
    </row>
    <row r="96" spans="1:31" s="18" customFormat="1" ht="12.75" x14ac:dyDescent="0.3">
      <c r="A96" s="13">
        <v>90</v>
      </c>
      <c r="B96" s="20" t="s">
        <v>117</v>
      </c>
      <c r="C96" s="15">
        <v>1522460.45</v>
      </c>
      <c r="D96" s="15">
        <v>0</v>
      </c>
      <c r="E96" s="15">
        <v>-201186.21666666667</v>
      </c>
      <c r="F96" s="16">
        <f t="shared" si="6"/>
        <v>1321274.2333333334</v>
      </c>
      <c r="G96" s="15">
        <v>167509.24</v>
      </c>
      <c r="H96" s="15">
        <v>-44428.51</v>
      </c>
      <c r="I96" s="15">
        <f t="shared" si="7"/>
        <v>123080.72999999998</v>
      </c>
      <c r="J96" s="15">
        <v>11959.52</v>
      </c>
      <c r="K96" s="15">
        <v>8959.51</v>
      </c>
      <c r="L96" s="15">
        <v>3002.4</v>
      </c>
      <c r="M96" s="15">
        <v>9114.8700000000008</v>
      </c>
      <c r="N96" s="15">
        <v>3838.26</v>
      </c>
      <c r="O96" s="15">
        <f t="shared" si="8"/>
        <v>12953.130000000001</v>
      </c>
      <c r="P96" s="15">
        <v>12095</v>
      </c>
      <c r="Q96" s="15">
        <v>5129.57</v>
      </c>
      <c r="R96" s="15">
        <f t="shared" si="9"/>
        <v>17224.57</v>
      </c>
      <c r="S96" s="15">
        <v>2146.48</v>
      </c>
      <c r="T96" s="15">
        <v>0</v>
      </c>
      <c r="U96" s="15">
        <v>2506.0300000000002</v>
      </c>
      <c r="V96" s="15">
        <v>0</v>
      </c>
      <c r="W96" s="17">
        <f t="shared" si="10"/>
        <v>1503106.6033333333</v>
      </c>
      <c r="Y96" s="15">
        <v>0</v>
      </c>
      <c r="Z96" s="15">
        <v>0</v>
      </c>
      <c r="AA96" s="15">
        <v>0</v>
      </c>
      <c r="AB96" s="15">
        <v>-6904.15</v>
      </c>
      <c r="AC96" s="17">
        <f t="shared" si="11"/>
        <v>-6904.15</v>
      </c>
      <c r="AD96" s="19"/>
    </row>
    <row r="97" spans="1:30" s="18" customFormat="1" ht="12.75" x14ac:dyDescent="0.3">
      <c r="A97" s="13">
        <v>91</v>
      </c>
      <c r="B97" s="20" t="s">
        <v>118</v>
      </c>
      <c r="C97" s="15">
        <v>1739818.06</v>
      </c>
      <c r="D97" s="15">
        <v>0</v>
      </c>
      <c r="E97" s="15">
        <v>-262012.37</v>
      </c>
      <c r="F97" s="16">
        <f t="shared" si="6"/>
        <v>1477805.69</v>
      </c>
      <c r="G97" s="15">
        <v>322263.75</v>
      </c>
      <c r="H97" s="15">
        <v>-69373.06</v>
      </c>
      <c r="I97" s="15">
        <f t="shared" si="7"/>
        <v>252890.69</v>
      </c>
      <c r="J97" s="15">
        <v>15575.33</v>
      </c>
      <c r="K97" s="15">
        <v>11668.31</v>
      </c>
      <c r="L97" s="15">
        <v>5497.06</v>
      </c>
      <c r="M97" s="15">
        <v>26772.01</v>
      </c>
      <c r="N97" s="15">
        <v>11273.65</v>
      </c>
      <c r="O97" s="15">
        <f t="shared" si="8"/>
        <v>38045.659999999996</v>
      </c>
      <c r="P97" s="15">
        <v>35525.18</v>
      </c>
      <c r="Q97" s="15">
        <v>15066.48</v>
      </c>
      <c r="R97" s="15">
        <f t="shared" si="9"/>
        <v>50591.66</v>
      </c>
      <c r="S97" s="15">
        <v>2795.44</v>
      </c>
      <c r="T97" s="15">
        <v>0</v>
      </c>
      <c r="U97" s="15">
        <v>3263.7</v>
      </c>
      <c r="V97" s="15">
        <v>0</v>
      </c>
      <c r="W97" s="17">
        <f t="shared" si="10"/>
        <v>1858133.5399999998</v>
      </c>
      <c r="Y97" s="15">
        <v>0</v>
      </c>
      <c r="Z97" s="15">
        <v>0</v>
      </c>
      <c r="AA97" s="15">
        <v>0</v>
      </c>
      <c r="AB97" s="15">
        <v>-8991.5400000000009</v>
      </c>
      <c r="AC97" s="17">
        <f t="shared" si="11"/>
        <v>-8991.5400000000009</v>
      </c>
      <c r="AD97" s="19"/>
    </row>
    <row r="98" spans="1:30" s="18" customFormat="1" ht="12.75" x14ac:dyDescent="0.3">
      <c r="A98" s="13">
        <v>92</v>
      </c>
      <c r="B98" s="20" t="s">
        <v>119</v>
      </c>
      <c r="C98" s="15">
        <v>2300800.7800000003</v>
      </c>
      <c r="D98" s="15">
        <v>0</v>
      </c>
      <c r="E98" s="15">
        <v>-330943.70333333331</v>
      </c>
      <c r="F98" s="16">
        <f t="shared" si="6"/>
        <v>1969857.0766666669</v>
      </c>
      <c r="G98" s="15">
        <v>461686.84</v>
      </c>
      <c r="H98" s="15">
        <v>-90090.93</v>
      </c>
      <c r="I98" s="15">
        <f t="shared" si="7"/>
        <v>371595.91000000003</v>
      </c>
      <c r="J98" s="15">
        <v>19672.96</v>
      </c>
      <c r="K98" s="15">
        <v>14738.06</v>
      </c>
      <c r="L98" s="15">
        <v>14284.34</v>
      </c>
      <c r="M98" s="15">
        <v>43273.07</v>
      </c>
      <c r="N98" s="15">
        <v>18222.23</v>
      </c>
      <c r="O98" s="15">
        <f t="shared" si="8"/>
        <v>61495.3</v>
      </c>
      <c r="P98" s="15">
        <v>57421.29</v>
      </c>
      <c r="Q98" s="15">
        <v>24352.78</v>
      </c>
      <c r="R98" s="15">
        <f t="shared" si="9"/>
        <v>81774.070000000007</v>
      </c>
      <c r="S98" s="15">
        <v>3530.88</v>
      </c>
      <c r="T98" s="15">
        <v>0</v>
      </c>
      <c r="U98" s="15">
        <v>4122.33</v>
      </c>
      <c r="V98" s="15">
        <v>0</v>
      </c>
      <c r="W98" s="17">
        <f t="shared" si="10"/>
        <v>2541070.9266666663</v>
      </c>
      <c r="Y98" s="15">
        <v>0</v>
      </c>
      <c r="Z98" s="15">
        <v>0</v>
      </c>
      <c r="AA98" s="15">
        <v>0</v>
      </c>
      <c r="AB98" s="15">
        <v>-11357.07</v>
      </c>
      <c r="AC98" s="17">
        <f t="shared" si="11"/>
        <v>-11357.07</v>
      </c>
      <c r="AD98" s="19"/>
    </row>
    <row r="99" spans="1:30" s="18" customFormat="1" ht="12.75" x14ac:dyDescent="0.3">
      <c r="A99" s="13">
        <v>93</v>
      </c>
      <c r="B99" s="20" t="s">
        <v>120</v>
      </c>
      <c r="C99" s="15">
        <v>3508211.0999999996</v>
      </c>
      <c r="D99" s="15">
        <v>0</v>
      </c>
      <c r="E99" s="15">
        <v>-440094.89999999997</v>
      </c>
      <c r="F99" s="16">
        <f t="shared" si="6"/>
        <v>3068116.1999999997</v>
      </c>
      <c r="G99" s="15">
        <v>739998.93</v>
      </c>
      <c r="H99" s="15">
        <v>-137645.06</v>
      </c>
      <c r="I99" s="15">
        <f t="shared" si="7"/>
        <v>602353.87000000011</v>
      </c>
      <c r="J99" s="15">
        <v>26161.45</v>
      </c>
      <c r="K99" s="15">
        <v>19598.939999999999</v>
      </c>
      <c r="L99" s="15">
        <v>347853.26</v>
      </c>
      <c r="M99" s="15">
        <v>97765.26</v>
      </c>
      <c r="N99" s="15">
        <v>41168.81</v>
      </c>
      <c r="O99" s="15">
        <f t="shared" si="8"/>
        <v>138934.07</v>
      </c>
      <c r="P99" s="15">
        <v>129729.83</v>
      </c>
      <c r="Q99" s="15">
        <v>55019.35</v>
      </c>
      <c r="R99" s="15">
        <f t="shared" si="9"/>
        <v>184749.18</v>
      </c>
      <c r="S99" s="15">
        <v>4695.43</v>
      </c>
      <c r="T99" s="15">
        <v>0</v>
      </c>
      <c r="U99" s="15">
        <v>5481.95</v>
      </c>
      <c r="V99" s="15">
        <v>125270</v>
      </c>
      <c r="W99" s="17">
        <f t="shared" si="10"/>
        <v>4523214.3499999996</v>
      </c>
      <c r="Y99" s="15">
        <v>0</v>
      </c>
      <c r="Z99" s="15">
        <v>0</v>
      </c>
      <c r="AA99" s="15">
        <v>0</v>
      </c>
      <c r="AB99" s="15">
        <v>-15102.84</v>
      </c>
      <c r="AC99" s="17">
        <f t="shared" si="11"/>
        <v>-15102.84</v>
      </c>
      <c r="AD99" s="19"/>
    </row>
    <row r="100" spans="1:30" s="18" customFormat="1" ht="12.75" x14ac:dyDescent="0.3">
      <c r="A100" s="13">
        <v>94</v>
      </c>
      <c r="B100" s="20" t="s">
        <v>121</v>
      </c>
      <c r="C100" s="15">
        <v>3936653.75</v>
      </c>
      <c r="D100" s="15">
        <v>0</v>
      </c>
      <c r="E100" s="15">
        <v>-520681.51666666666</v>
      </c>
      <c r="F100" s="16">
        <f t="shared" si="6"/>
        <v>3415972.2333333334</v>
      </c>
      <c r="G100" s="15">
        <v>728510.89</v>
      </c>
      <c r="H100" s="15">
        <v>-154266.01500000001</v>
      </c>
      <c r="I100" s="15">
        <f t="shared" si="7"/>
        <v>574244.875</v>
      </c>
      <c r="J100" s="15">
        <v>30951.93</v>
      </c>
      <c r="K100" s="15">
        <v>23187.73</v>
      </c>
      <c r="L100" s="15">
        <v>276444.15000000002</v>
      </c>
      <c r="M100" s="15">
        <v>100370.92</v>
      </c>
      <c r="N100" s="15">
        <v>42266.05</v>
      </c>
      <c r="O100" s="15">
        <f t="shared" si="8"/>
        <v>142636.97</v>
      </c>
      <c r="P100" s="15">
        <v>133187.42000000001</v>
      </c>
      <c r="Q100" s="15">
        <v>56485.73</v>
      </c>
      <c r="R100" s="15">
        <f t="shared" si="9"/>
        <v>189673.15000000002</v>
      </c>
      <c r="S100" s="15">
        <v>5555.22</v>
      </c>
      <c r="T100" s="15">
        <v>0</v>
      </c>
      <c r="U100" s="15">
        <v>6485.76</v>
      </c>
      <c r="V100" s="15">
        <v>0</v>
      </c>
      <c r="W100" s="17">
        <f t="shared" si="10"/>
        <v>4665152.0183333335</v>
      </c>
      <c r="Y100" s="15">
        <v>0</v>
      </c>
      <c r="Z100" s="15">
        <v>0</v>
      </c>
      <c r="AA100" s="15">
        <v>0</v>
      </c>
      <c r="AB100" s="15">
        <v>-17868.349999999999</v>
      </c>
      <c r="AC100" s="17">
        <f t="shared" si="11"/>
        <v>-17868.349999999999</v>
      </c>
      <c r="AD100" s="19"/>
    </row>
    <row r="101" spans="1:30" s="18" customFormat="1" ht="12.75" x14ac:dyDescent="0.3">
      <c r="A101" s="13">
        <v>96</v>
      </c>
      <c r="B101" s="20" t="s">
        <v>122</v>
      </c>
      <c r="C101" s="15">
        <v>5272803.51</v>
      </c>
      <c r="D101" s="15">
        <v>0</v>
      </c>
      <c r="E101" s="15">
        <v>-674978.32333333336</v>
      </c>
      <c r="F101" s="16">
        <f t="shared" si="6"/>
        <v>4597825.1866666665</v>
      </c>
      <c r="G101" s="15">
        <v>1324394.7</v>
      </c>
      <c r="H101" s="15">
        <v>-285342.94500000001</v>
      </c>
      <c r="I101" s="15">
        <f t="shared" si="7"/>
        <v>1039051.7549999999</v>
      </c>
      <c r="J101" s="15">
        <v>40124.11</v>
      </c>
      <c r="K101" s="15">
        <v>30059.1</v>
      </c>
      <c r="L101" s="15">
        <v>623797.82999999996</v>
      </c>
      <c r="M101" s="15">
        <v>171070.13</v>
      </c>
      <c r="N101" s="15">
        <v>72037.38</v>
      </c>
      <c r="O101" s="15">
        <f t="shared" si="8"/>
        <v>243107.51</v>
      </c>
      <c r="P101" s="15">
        <v>227001.9</v>
      </c>
      <c r="Q101" s="15">
        <v>96273.12</v>
      </c>
      <c r="R101" s="15">
        <f t="shared" si="9"/>
        <v>323275.02</v>
      </c>
      <c r="S101" s="15">
        <v>7201.43</v>
      </c>
      <c r="T101" s="15">
        <v>0</v>
      </c>
      <c r="U101" s="15">
        <v>8407.7199999999993</v>
      </c>
      <c r="V101" s="15">
        <v>74900</v>
      </c>
      <c r="W101" s="17">
        <f t="shared" si="10"/>
        <v>6987749.6616666662</v>
      </c>
      <c r="Y101" s="15">
        <v>0</v>
      </c>
      <c r="Z101" s="15">
        <v>0</v>
      </c>
      <c r="AA101" s="15">
        <v>0</v>
      </c>
      <c r="AB101" s="15">
        <v>-23163.39</v>
      </c>
      <c r="AC101" s="17">
        <f t="shared" si="11"/>
        <v>-23163.39</v>
      </c>
      <c r="AD101" s="19"/>
    </row>
    <row r="102" spans="1:30" s="18" customFormat="1" ht="12.75" x14ac:dyDescent="0.3">
      <c r="A102" s="13">
        <v>97</v>
      </c>
      <c r="B102" s="20" t="s">
        <v>123</v>
      </c>
      <c r="C102" s="15">
        <v>8483560.75</v>
      </c>
      <c r="D102" s="15">
        <v>-1094414</v>
      </c>
      <c r="E102" s="15">
        <v>-1013550.2033333333</v>
      </c>
      <c r="F102" s="16">
        <f t="shared" si="6"/>
        <v>6375596.5466666669</v>
      </c>
      <c r="G102" s="15">
        <v>1345994.17</v>
      </c>
      <c r="H102" s="15">
        <v>-269051.23</v>
      </c>
      <c r="I102" s="15">
        <f t="shared" si="7"/>
        <v>1076942.94</v>
      </c>
      <c r="J102" s="15">
        <v>60250.52</v>
      </c>
      <c r="K102" s="15">
        <v>45136.87</v>
      </c>
      <c r="L102" s="15">
        <v>37172.720000000001</v>
      </c>
      <c r="M102" s="15">
        <v>180530.34</v>
      </c>
      <c r="N102" s="15">
        <v>76021.070000000007</v>
      </c>
      <c r="O102" s="15">
        <f t="shared" si="8"/>
        <v>256551.41</v>
      </c>
      <c r="P102" s="15">
        <v>239555.15</v>
      </c>
      <c r="Q102" s="15">
        <v>101597.04</v>
      </c>
      <c r="R102" s="15">
        <f t="shared" si="9"/>
        <v>341152.19</v>
      </c>
      <c r="S102" s="15">
        <v>10813.7</v>
      </c>
      <c r="T102" s="15">
        <v>0</v>
      </c>
      <c r="U102" s="15">
        <v>12625.07</v>
      </c>
      <c r="V102" s="15">
        <v>0</v>
      </c>
      <c r="W102" s="17">
        <f t="shared" si="10"/>
        <v>8216241.9666666668</v>
      </c>
      <c r="Y102" s="15">
        <v>0</v>
      </c>
      <c r="Z102" s="15">
        <v>0</v>
      </c>
      <c r="AA102" s="15">
        <v>0</v>
      </c>
      <c r="AB102" s="15">
        <v>-34782.230000000003</v>
      </c>
      <c r="AC102" s="17">
        <f t="shared" si="11"/>
        <v>-34782.230000000003</v>
      </c>
      <c r="AD102" s="19"/>
    </row>
    <row r="103" spans="1:30" s="18" customFormat="1" ht="12.75" x14ac:dyDescent="0.3">
      <c r="A103" s="13">
        <v>98</v>
      </c>
      <c r="B103" s="20" t="s">
        <v>124</v>
      </c>
      <c r="C103" s="15">
        <v>1894741.2600000002</v>
      </c>
      <c r="D103" s="15">
        <v>0</v>
      </c>
      <c r="E103" s="15">
        <v>-270436.23333333334</v>
      </c>
      <c r="F103" s="16">
        <f t="shared" si="6"/>
        <v>1624305.0266666668</v>
      </c>
      <c r="G103" s="15">
        <v>204554.3</v>
      </c>
      <c r="H103" s="15">
        <v>-56581.46</v>
      </c>
      <c r="I103" s="15">
        <f t="shared" si="7"/>
        <v>147972.84</v>
      </c>
      <c r="J103" s="15">
        <v>16076.09</v>
      </c>
      <c r="K103" s="15">
        <v>12043.45</v>
      </c>
      <c r="L103" s="15">
        <v>4847.9399999999996</v>
      </c>
      <c r="M103" s="15">
        <v>14659.33</v>
      </c>
      <c r="N103" s="15">
        <v>6173.02</v>
      </c>
      <c r="O103" s="15">
        <f t="shared" si="8"/>
        <v>20832.349999999999</v>
      </c>
      <c r="P103" s="15">
        <v>19452.23</v>
      </c>
      <c r="Q103" s="15">
        <v>8249.83</v>
      </c>
      <c r="R103" s="15">
        <f t="shared" si="9"/>
        <v>27702.059999999998</v>
      </c>
      <c r="S103" s="15">
        <v>2885.32</v>
      </c>
      <c r="T103" s="15">
        <v>0</v>
      </c>
      <c r="U103" s="15">
        <v>3368.63</v>
      </c>
      <c r="V103" s="15">
        <v>30027</v>
      </c>
      <c r="W103" s="17">
        <f t="shared" si="10"/>
        <v>1890060.706666667</v>
      </c>
      <c r="Y103" s="15">
        <v>0</v>
      </c>
      <c r="Z103" s="15">
        <v>0</v>
      </c>
      <c r="AA103" s="15">
        <v>0</v>
      </c>
      <c r="AB103" s="15">
        <v>-9280.6200000000008</v>
      </c>
      <c r="AC103" s="17">
        <f t="shared" si="11"/>
        <v>-9280.6200000000008</v>
      </c>
      <c r="AD103" s="19"/>
    </row>
    <row r="104" spans="1:30" s="18" customFormat="1" ht="12.75" x14ac:dyDescent="0.3">
      <c r="A104" s="13">
        <v>99</v>
      </c>
      <c r="B104" s="20" t="s">
        <v>125</v>
      </c>
      <c r="C104" s="15">
        <v>6129652.5800000001</v>
      </c>
      <c r="D104" s="15">
        <v>0</v>
      </c>
      <c r="E104" s="15">
        <v>-741452.69666666666</v>
      </c>
      <c r="F104" s="16">
        <f t="shared" si="6"/>
        <v>5388199.8833333338</v>
      </c>
      <c r="G104" s="15">
        <v>1842451.81</v>
      </c>
      <c r="H104" s="15">
        <v>-515247.33</v>
      </c>
      <c r="I104" s="15">
        <f t="shared" si="7"/>
        <v>1327204.48</v>
      </c>
      <c r="J104" s="15">
        <v>44075.68</v>
      </c>
      <c r="K104" s="15">
        <v>33019.43</v>
      </c>
      <c r="L104" s="15">
        <v>54907.88</v>
      </c>
      <c r="M104" s="15">
        <v>166672.71</v>
      </c>
      <c r="N104" s="15">
        <v>70185.63</v>
      </c>
      <c r="O104" s="15">
        <f t="shared" si="8"/>
        <v>236858.34</v>
      </c>
      <c r="P104" s="15">
        <v>221166.73</v>
      </c>
      <c r="Q104" s="15">
        <v>93798.38</v>
      </c>
      <c r="R104" s="15">
        <f t="shared" si="9"/>
        <v>314965.11</v>
      </c>
      <c r="S104" s="15">
        <v>7910.66</v>
      </c>
      <c r="T104" s="15">
        <v>0</v>
      </c>
      <c r="U104" s="15">
        <v>9235.74</v>
      </c>
      <c r="V104" s="15">
        <v>0</v>
      </c>
      <c r="W104" s="17">
        <f t="shared" si="10"/>
        <v>7416377.2033333331</v>
      </c>
      <c r="Y104" s="15">
        <v>0</v>
      </c>
      <c r="Z104" s="15">
        <v>0</v>
      </c>
      <c r="AA104" s="15">
        <v>0</v>
      </c>
      <c r="AB104" s="15">
        <v>-25444.6</v>
      </c>
      <c r="AC104" s="17">
        <f t="shared" si="11"/>
        <v>-25444.6</v>
      </c>
      <c r="AD104" s="19"/>
    </row>
    <row r="105" spans="1:30" s="18" customFormat="1" ht="12.75" x14ac:dyDescent="0.3">
      <c r="A105" s="13">
        <v>100</v>
      </c>
      <c r="B105" s="20" t="s">
        <v>126</v>
      </c>
      <c r="C105" s="15">
        <v>3138773.7199999997</v>
      </c>
      <c r="D105" s="15">
        <v>0</v>
      </c>
      <c r="E105" s="15">
        <v>-406215.11333333334</v>
      </c>
      <c r="F105" s="16">
        <f t="shared" si="6"/>
        <v>2732558.6066666665</v>
      </c>
      <c r="G105" s="15">
        <v>934164.2</v>
      </c>
      <c r="H105" s="15">
        <v>-187015.63500000001</v>
      </c>
      <c r="I105" s="15">
        <f t="shared" si="7"/>
        <v>747148.56499999994</v>
      </c>
      <c r="J105" s="15">
        <v>24147.47</v>
      </c>
      <c r="K105" s="15">
        <v>18090.150000000001</v>
      </c>
      <c r="L105" s="15">
        <v>273729.95</v>
      </c>
      <c r="M105" s="15">
        <v>78310.149999999994</v>
      </c>
      <c r="N105" s="15">
        <v>32976.29</v>
      </c>
      <c r="O105" s="15">
        <f t="shared" si="8"/>
        <v>111286.44</v>
      </c>
      <c r="P105" s="15">
        <v>103913.83</v>
      </c>
      <c r="Q105" s="15">
        <v>44070.59</v>
      </c>
      <c r="R105" s="15">
        <f t="shared" si="9"/>
        <v>147984.41999999998</v>
      </c>
      <c r="S105" s="15">
        <v>4333.96</v>
      </c>
      <c r="T105" s="15">
        <v>0</v>
      </c>
      <c r="U105" s="15">
        <v>5059.93</v>
      </c>
      <c r="V105" s="15">
        <v>0</v>
      </c>
      <c r="W105" s="17">
        <f t="shared" si="10"/>
        <v>4064339.4916666667</v>
      </c>
      <c r="Y105" s="15">
        <v>0</v>
      </c>
      <c r="Z105" s="15">
        <v>0</v>
      </c>
      <c r="AA105" s="15">
        <v>0</v>
      </c>
      <c r="AB105" s="15">
        <v>-13940.18</v>
      </c>
      <c r="AC105" s="17">
        <f t="shared" si="11"/>
        <v>-13940.18</v>
      </c>
      <c r="AD105" s="19"/>
    </row>
    <row r="106" spans="1:30" s="18" customFormat="1" ht="12.75" x14ac:dyDescent="0.3">
      <c r="A106" s="13">
        <v>101</v>
      </c>
      <c r="B106" s="20" t="s">
        <v>127</v>
      </c>
      <c r="C106" s="15">
        <v>128669804.62</v>
      </c>
      <c r="D106" s="15">
        <v>0</v>
      </c>
      <c r="E106" s="15">
        <v>-18954030.666666668</v>
      </c>
      <c r="F106" s="16">
        <f t="shared" si="6"/>
        <v>109715773.95333333</v>
      </c>
      <c r="G106" s="15">
        <v>15573511.24</v>
      </c>
      <c r="H106" s="15">
        <v>-3839939.4850000003</v>
      </c>
      <c r="I106" s="15">
        <f t="shared" si="7"/>
        <v>11733571.754999999</v>
      </c>
      <c r="J106" s="15">
        <v>1126722.8599999999</v>
      </c>
      <c r="K106" s="15">
        <v>844087.97</v>
      </c>
      <c r="L106" s="15">
        <v>244337.51</v>
      </c>
      <c r="M106" s="15">
        <v>1161814.53</v>
      </c>
      <c r="N106" s="15">
        <v>489238.42</v>
      </c>
      <c r="O106" s="15">
        <f t="shared" si="8"/>
        <v>1651052.95</v>
      </c>
      <c r="P106" s="15">
        <v>1541672.49</v>
      </c>
      <c r="Q106" s="15">
        <v>653834.28</v>
      </c>
      <c r="R106" s="15">
        <f t="shared" si="9"/>
        <v>2195506.77</v>
      </c>
      <c r="S106" s="15">
        <v>202223.06</v>
      </c>
      <c r="T106" s="15">
        <v>0</v>
      </c>
      <c r="U106" s="15">
        <v>236096.76</v>
      </c>
      <c r="V106" s="15">
        <v>8258920</v>
      </c>
      <c r="W106" s="17">
        <f t="shared" si="10"/>
        <v>136208293.58833334</v>
      </c>
      <c r="Y106" s="15">
        <v>0</v>
      </c>
      <c r="Z106" s="15">
        <v>0</v>
      </c>
      <c r="AA106" s="15">
        <v>0</v>
      </c>
      <c r="AB106" s="15">
        <v>-650449.84000000008</v>
      </c>
      <c r="AC106" s="17">
        <f t="shared" si="11"/>
        <v>-650449.84000000008</v>
      </c>
      <c r="AD106" s="19"/>
    </row>
    <row r="107" spans="1:30" s="18" customFormat="1" ht="12.75" x14ac:dyDescent="0.3">
      <c r="A107" s="13">
        <v>102</v>
      </c>
      <c r="B107" s="20" t="s">
        <v>128</v>
      </c>
      <c r="C107" s="15">
        <v>3926946.21</v>
      </c>
      <c r="D107" s="15">
        <v>0</v>
      </c>
      <c r="E107" s="15">
        <v>-487899.60333333333</v>
      </c>
      <c r="F107" s="16">
        <f t="shared" si="6"/>
        <v>3439046.6066666665</v>
      </c>
      <c r="G107" s="15">
        <v>684255.21</v>
      </c>
      <c r="H107" s="15">
        <v>-133878.23499999999</v>
      </c>
      <c r="I107" s="15">
        <f t="shared" si="7"/>
        <v>550376.97499999998</v>
      </c>
      <c r="J107" s="15">
        <v>29003.21</v>
      </c>
      <c r="K107" s="15">
        <v>21727.84</v>
      </c>
      <c r="L107" s="15">
        <v>26991.16</v>
      </c>
      <c r="M107" s="15">
        <v>82006.83</v>
      </c>
      <c r="N107" s="15">
        <v>34532.959999999999</v>
      </c>
      <c r="O107" s="15">
        <f t="shared" si="8"/>
        <v>116539.79000000001</v>
      </c>
      <c r="P107" s="15">
        <v>108819.15</v>
      </c>
      <c r="Q107" s="15">
        <v>46150.98</v>
      </c>
      <c r="R107" s="15">
        <f t="shared" si="9"/>
        <v>154970.13</v>
      </c>
      <c r="S107" s="15">
        <v>5205.46</v>
      </c>
      <c r="T107" s="15">
        <v>0</v>
      </c>
      <c r="U107" s="15">
        <v>6077.42</v>
      </c>
      <c r="V107" s="15">
        <v>505791</v>
      </c>
      <c r="W107" s="17">
        <f t="shared" si="10"/>
        <v>4855729.5916666668</v>
      </c>
      <c r="Y107" s="15">
        <v>0</v>
      </c>
      <c r="Z107" s="15">
        <v>0</v>
      </c>
      <c r="AA107" s="15">
        <v>0</v>
      </c>
      <c r="AB107" s="15">
        <v>-16743.36</v>
      </c>
      <c r="AC107" s="17">
        <f t="shared" si="11"/>
        <v>-16743.36</v>
      </c>
      <c r="AD107" s="19"/>
    </row>
    <row r="108" spans="1:30" s="18" customFormat="1" ht="12.75" x14ac:dyDescent="0.3">
      <c r="A108" s="13">
        <v>103</v>
      </c>
      <c r="B108" s="20" t="s">
        <v>129</v>
      </c>
      <c r="C108" s="15">
        <v>2913213.91</v>
      </c>
      <c r="D108" s="15">
        <v>0</v>
      </c>
      <c r="E108" s="15">
        <v>-354786.13999999996</v>
      </c>
      <c r="F108" s="16">
        <f t="shared" si="6"/>
        <v>2558427.77</v>
      </c>
      <c r="G108" s="15">
        <v>441906.25</v>
      </c>
      <c r="H108" s="15">
        <v>-100023.98</v>
      </c>
      <c r="I108" s="15">
        <f t="shared" si="7"/>
        <v>341882.27</v>
      </c>
      <c r="J108" s="15">
        <v>21090.27</v>
      </c>
      <c r="K108" s="15">
        <v>15799.84</v>
      </c>
      <c r="L108" s="15">
        <v>19894.39</v>
      </c>
      <c r="M108" s="15">
        <v>60473.51</v>
      </c>
      <c r="N108" s="15">
        <v>25465.31</v>
      </c>
      <c r="O108" s="15">
        <f t="shared" si="8"/>
        <v>85938.82</v>
      </c>
      <c r="P108" s="15">
        <v>80245.460000000006</v>
      </c>
      <c r="Q108" s="15">
        <v>34032.67</v>
      </c>
      <c r="R108" s="15">
        <f t="shared" si="9"/>
        <v>114278.13</v>
      </c>
      <c r="S108" s="15">
        <v>3785.26</v>
      </c>
      <c r="T108" s="15">
        <v>0</v>
      </c>
      <c r="U108" s="15">
        <v>4419.32</v>
      </c>
      <c r="V108" s="15">
        <v>0</v>
      </c>
      <c r="W108" s="17">
        <f t="shared" si="10"/>
        <v>3165516.0699999994</v>
      </c>
      <c r="Y108" s="15">
        <v>0</v>
      </c>
      <c r="Z108" s="15">
        <v>0</v>
      </c>
      <c r="AA108" s="15">
        <v>0</v>
      </c>
      <c r="AB108" s="15">
        <v>-12175.28</v>
      </c>
      <c r="AC108" s="17">
        <f t="shared" si="11"/>
        <v>-12175.28</v>
      </c>
      <c r="AD108" s="19"/>
    </row>
    <row r="109" spans="1:30" s="18" customFormat="1" ht="12.75" x14ac:dyDescent="0.3">
      <c r="A109" s="13">
        <v>104</v>
      </c>
      <c r="B109" s="20" t="s">
        <v>130</v>
      </c>
      <c r="C109" s="15">
        <v>2271466.2999999998</v>
      </c>
      <c r="D109" s="15">
        <v>0</v>
      </c>
      <c r="E109" s="15">
        <v>-296686.74666666664</v>
      </c>
      <c r="F109" s="16">
        <f t="shared" si="6"/>
        <v>1974779.5533333332</v>
      </c>
      <c r="G109" s="15">
        <v>372795.55</v>
      </c>
      <c r="H109" s="15">
        <v>-84932.32</v>
      </c>
      <c r="I109" s="15">
        <f t="shared" si="7"/>
        <v>287863.23</v>
      </c>
      <c r="J109" s="15">
        <v>17636.55</v>
      </c>
      <c r="K109" s="15">
        <v>13212.48</v>
      </c>
      <c r="L109" s="15">
        <v>6697.42</v>
      </c>
      <c r="M109" s="15">
        <v>32972.839999999997</v>
      </c>
      <c r="N109" s="15">
        <v>13884.81</v>
      </c>
      <c r="O109" s="15">
        <f t="shared" si="8"/>
        <v>46857.649999999994</v>
      </c>
      <c r="P109" s="15">
        <v>43753.38</v>
      </c>
      <c r="Q109" s="15">
        <v>18556.12</v>
      </c>
      <c r="R109" s="15">
        <f t="shared" si="9"/>
        <v>62309.5</v>
      </c>
      <c r="S109" s="15">
        <v>3165.39</v>
      </c>
      <c r="T109" s="15">
        <v>0</v>
      </c>
      <c r="U109" s="15">
        <v>3695.61</v>
      </c>
      <c r="V109" s="15">
        <v>0</v>
      </c>
      <c r="W109" s="17">
        <f t="shared" si="10"/>
        <v>2416217.3833333328</v>
      </c>
      <c r="Y109" s="15">
        <v>0</v>
      </c>
      <c r="Z109" s="15">
        <v>0</v>
      </c>
      <c r="AA109" s="15">
        <v>0</v>
      </c>
      <c r="AB109" s="15">
        <v>-10181.469999999999</v>
      </c>
      <c r="AC109" s="17">
        <f t="shared" si="11"/>
        <v>-10181.469999999999</v>
      </c>
      <c r="AD109" s="19"/>
    </row>
    <row r="110" spans="1:30" s="18" customFormat="1" ht="12.75" x14ac:dyDescent="0.3">
      <c r="A110" s="13">
        <v>105</v>
      </c>
      <c r="B110" s="20" t="s">
        <v>131</v>
      </c>
      <c r="C110" s="15">
        <v>1982762.1400000001</v>
      </c>
      <c r="D110" s="15">
        <v>0</v>
      </c>
      <c r="E110" s="15">
        <v>-265790.20666666667</v>
      </c>
      <c r="F110" s="16">
        <f t="shared" si="6"/>
        <v>1716971.9333333336</v>
      </c>
      <c r="G110" s="15">
        <v>296025.07</v>
      </c>
      <c r="H110" s="15">
        <v>-70809.83</v>
      </c>
      <c r="I110" s="15">
        <f t="shared" si="7"/>
        <v>225215.24</v>
      </c>
      <c r="J110" s="15">
        <v>15799.91</v>
      </c>
      <c r="K110" s="15">
        <v>11836.55</v>
      </c>
      <c r="L110" s="15">
        <v>6474.18</v>
      </c>
      <c r="M110" s="15">
        <v>31697.07</v>
      </c>
      <c r="N110" s="15">
        <v>13347.59</v>
      </c>
      <c r="O110" s="15">
        <f t="shared" si="8"/>
        <v>45044.66</v>
      </c>
      <c r="P110" s="15">
        <v>42060.5</v>
      </c>
      <c r="Q110" s="15">
        <v>17838.16</v>
      </c>
      <c r="R110" s="15">
        <f t="shared" si="9"/>
        <v>59898.66</v>
      </c>
      <c r="S110" s="15">
        <v>2835.75</v>
      </c>
      <c r="T110" s="15">
        <v>0</v>
      </c>
      <c r="U110" s="15">
        <v>3310.76</v>
      </c>
      <c r="V110" s="15">
        <v>0</v>
      </c>
      <c r="W110" s="17">
        <f t="shared" si="10"/>
        <v>2087387.6433333333</v>
      </c>
      <c r="Y110" s="15">
        <v>0</v>
      </c>
      <c r="Z110" s="15">
        <v>0</v>
      </c>
      <c r="AA110" s="15">
        <v>0</v>
      </c>
      <c r="AB110" s="15">
        <v>-9121.18</v>
      </c>
      <c r="AC110" s="17">
        <f t="shared" si="11"/>
        <v>-9121.18</v>
      </c>
      <c r="AD110" s="19"/>
    </row>
    <row r="111" spans="1:30" s="18" customFormat="1" ht="12.75" x14ac:dyDescent="0.3">
      <c r="A111" s="13">
        <v>106</v>
      </c>
      <c r="B111" s="20" t="s">
        <v>132</v>
      </c>
      <c r="C111" s="15">
        <v>5294893.88</v>
      </c>
      <c r="D111" s="15">
        <v>0</v>
      </c>
      <c r="E111" s="15">
        <v>-594322.81333333335</v>
      </c>
      <c r="F111" s="16">
        <f t="shared" si="6"/>
        <v>4700571.0666666664</v>
      </c>
      <c r="G111" s="15">
        <v>970303.53</v>
      </c>
      <c r="H111" s="15">
        <v>-171988.2</v>
      </c>
      <c r="I111" s="15">
        <f t="shared" si="7"/>
        <v>798315.33000000007</v>
      </c>
      <c r="J111" s="15">
        <v>35329.54</v>
      </c>
      <c r="K111" s="15">
        <v>26467.23</v>
      </c>
      <c r="L111" s="15">
        <v>44789.23</v>
      </c>
      <c r="M111" s="15">
        <v>135733.62</v>
      </c>
      <c r="N111" s="15">
        <v>57157.23</v>
      </c>
      <c r="O111" s="15">
        <f t="shared" si="8"/>
        <v>192890.85</v>
      </c>
      <c r="P111" s="15">
        <v>180112.03</v>
      </c>
      <c r="Q111" s="15">
        <v>76386.8</v>
      </c>
      <c r="R111" s="15">
        <f t="shared" si="9"/>
        <v>256498.83000000002</v>
      </c>
      <c r="S111" s="15">
        <v>6340.91</v>
      </c>
      <c r="T111" s="15">
        <v>0</v>
      </c>
      <c r="U111" s="15">
        <v>7403.05</v>
      </c>
      <c r="V111" s="15">
        <v>847321</v>
      </c>
      <c r="W111" s="17">
        <f t="shared" si="10"/>
        <v>6915927.0366666671</v>
      </c>
      <c r="Y111" s="15">
        <v>0</v>
      </c>
      <c r="Z111" s="15">
        <v>0</v>
      </c>
      <c r="AA111" s="15">
        <v>0</v>
      </c>
      <c r="AB111" s="15">
        <v>-20395.509999999998</v>
      </c>
      <c r="AC111" s="17">
        <f t="shared" si="11"/>
        <v>-20395.509999999998</v>
      </c>
      <c r="AD111" s="19"/>
    </row>
    <row r="112" spans="1:30" s="18" customFormat="1" ht="12.75" x14ac:dyDescent="0.3">
      <c r="A112" s="13">
        <v>107</v>
      </c>
      <c r="B112" s="20" t="s">
        <v>133</v>
      </c>
      <c r="C112" s="15">
        <v>5390669.2800000003</v>
      </c>
      <c r="D112" s="15">
        <v>0</v>
      </c>
      <c r="E112" s="15">
        <v>-577687.27</v>
      </c>
      <c r="F112" s="16">
        <f t="shared" si="6"/>
        <v>4812982.01</v>
      </c>
      <c r="G112" s="15">
        <v>978096.36</v>
      </c>
      <c r="H112" s="15">
        <v>-169074.59</v>
      </c>
      <c r="I112" s="15">
        <f t="shared" si="7"/>
        <v>809021.77</v>
      </c>
      <c r="J112" s="15">
        <v>34340.639999999999</v>
      </c>
      <c r="K112" s="15">
        <v>25726.400000000001</v>
      </c>
      <c r="L112" s="15">
        <v>43586.26</v>
      </c>
      <c r="M112" s="15">
        <v>132158.54</v>
      </c>
      <c r="N112" s="15">
        <v>55651.77</v>
      </c>
      <c r="O112" s="15">
        <f t="shared" si="8"/>
        <v>187810.31</v>
      </c>
      <c r="P112" s="15">
        <v>175368.08</v>
      </c>
      <c r="Q112" s="15">
        <v>74374.850000000006</v>
      </c>
      <c r="R112" s="15">
        <f t="shared" si="9"/>
        <v>249742.93</v>
      </c>
      <c r="S112" s="15">
        <v>6163.42</v>
      </c>
      <c r="T112" s="15">
        <v>0</v>
      </c>
      <c r="U112" s="15">
        <v>7195.84</v>
      </c>
      <c r="V112" s="15">
        <v>0</v>
      </c>
      <c r="W112" s="17">
        <f t="shared" si="10"/>
        <v>6176569.5799999982</v>
      </c>
      <c r="Y112" s="15">
        <v>0</v>
      </c>
      <c r="Z112" s="15">
        <v>0</v>
      </c>
      <c r="AA112" s="15">
        <v>0</v>
      </c>
      <c r="AB112" s="15">
        <v>-19824.63</v>
      </c>
      <c r="AC112" s="17">
        <f t="shared" si="11"/>
        <v>-19824.63</v>
      </c>
      <c r="AD112" s="19"/>
    </row>
    <row r="113" spans="1:30" s="18" customFormat="1" ht="12.75" x14ac:dyDescent="0.3">
      <c r="A113" s="13">
        <v>108</v>
      </c>
      <c r="B113" s="20" t="s">
        <v>134</v>
      </c>
      <c r="C113" s="15">
        <v>8977759.8599999994</v>
      </c>
      <c r="D113" s="15">
        <v>0</v>
      </c>
      <c r="E113" s="15">
        <v>-1105273.32</v>
      </c>
      <c r="F113" s="16">
        <f t="shared" si="6"/>
        <v>7872486.5399999991</v>
      </c>
      <c r="G113" s="15">
        <v>1625308.14</v>
      </c>
      <c r="H113" s="15">
        <v>-301824.92499999999</v>
      </c>
      <c r="I113" s="15">
        <f t="shared" si="7"/>
        <v>1323483.2149999999</v>
      </c>
      <c r="J113" s="15">
        <v>65703</v>
      </c>
      <c r="K113" s="15">
        <v>49221.61</v>
      </c>
      <c r="L113" s="15">
        <v>44300.06</v>
      </c>
      <c r="M113" s="15">
        <v>217018.08</v>
      </c>
      <c r="N113" s="15">
        <v>91386</v>
      </c>
      <c r="O113" s="15">
        <f t="shared" si="8"/>
        <v>308404.07999999996</v>
      </c>
      <c r="P113" s="15">
        <v>287972.64</v>
      </c>
      <c r="Q113" s="15">
        <v>122131.25</v>
      </c>
      <c r="R113" s="15">
        <f t="shared" si="9"/>
        <v>410103.89</v>
      </c>
      <c r="S113" s="15">
        <v>11792.31</v>
      </c>
      <c r="T113" s="15">
        <v>0</v>
      </c>
      <c r="U113" s="15">
        <v>13767.6</v>
      </c>
      <c r="V113" s="15">
        <v>0</v>
      </c>
      <c r="W113" s="17">
        <f t="shared" si="10"/>
        <v>10099262.305</v>
      </c>
      <c r="Y113" s="15">
        <v>0</v>
      </c>
      <c r="Z113" s="15">
        <v>0</v>
      </c>
      <c r="AA113" s="15">
        <v>0</v>
      </c>
      <c r="AB113" s="15">
        <v>-37929.919999999998</v>
      </c>
      <c r="AC113" s="17">
        <f t="shared" si="11"/>
        <v>-37929.919999999998</v>
      </c>
      <c r="AD113" s="19"/>
    </row>
    <row r="114" spans="1:30" s="18" customFormat="1" ht="12.75" x14ac:dyDescent="0.3">
      <c r="A114" s="13">
        <v>109</v>
      </c>
      <c r="B114" s="20" t="s">
        <v>135</v>
      </c>
      <c r="C114" s="15">
        <v>3671171.7600000002</v>
      </c>
      <c r="D114" s="15">
        <v>0</v>
      </c>
      <c r="E114" s="15">
        <v>-428103.17333333334</v>
      </c>
      <c r="F114" s="16">
        <f t="shared" si="6"/>
        <v>3243068.5866666669</v>
      </c>
      <c r="G114" s="15">
        <v>583411.21</v>
      </c>
      <c r="H114" s="15">
        <v>-120562.995</v>
      </c>
      <c r="I114" s="15">
        <f t="shared" si="7"/>
        <v>462848.21499999997</v>
      </c>
      <c r="J114" s="15">
        <v>25448.61</v>
      </c>
      <c r="K114" s="15">
        <v>19064.900000000001</v>
      </c>
      <c r="L114" s="15">
        <v>229323.03</v>
      </c>
      <c r="M114" s="15">
        <v>82103.7</v>
      </c>
      <c r="N114" s="15">
        <v>34573.75</v>
      </c>
      <c r="O114" s="15">
        <f t="shared" si="8"/>
        <v>116677.45</v>
      </c>
      <c r="P114" s="15">
        <v>108947.69</v>
      </c>
      <c r="Q114" s="15">
        <v>46205.49</v>
      </c>
      <c r="R114" s="15">
        <f t="shared" si="9"/>
        <v>155153.18</v>
      </c>
      <c r="S114" s="15">
        <v>4567.49</v>
      </c>
      <c r="T114" s="15">
        <v>0</v>
      </c>
      <c r="U114" s="15">
        <v>5332.57</v>
      </c>
      <c r="V114" s="15">
        <v>112389</v>
      </c>
      <c r="W114" s="17">
        <f t="shared" si="10"/>
        <v>4373873.0316666672</v>
      </c>
      <c r="Y114" s="15">
        <v>0</v>
      </c>
      <c r="Z114" s="15">
        <v>0</v>
      </c>
      <c r="AA114" s="15">
        <v>0</v>
      </c>
      <c r="AB114" s="15">
        <v>-14691.31</v>
      </c>
      <c r="AC114" s="17">
        <f t="shared" si="11"/>
        <v>-14691.31</v>
      </c>
      <c r="AD114" s="19"/>
    </row>
    <row r="115" spans="1:30" s="18" customFormat="1" ht="12.75" x14ac:dyDescent="0.3">
      <c r="A115" s="13">
        <v>110</v>
      </c>
      <c r="B115" s="20" t="s">
        <v>136</v>
      </c>
      <c r="C115" s="15">
        <v>2003990.98</v>
      </c>
      <c r="D115" s="15">
        <v>0</v>
      </c>
      <c r="E115" s="15">
        <v>-232525.77000000002</v>
      </c>
      <c r="F115" s="16">
        <f t="shared" si="6"/>
        <v>1771465.21</v>
      </c>
      <c r="G115" s="15">
        <v>194356.28</v>
      </c>
      <c r="H115" s="15">
        <v>-48964.62</v>
      </c>
      <c r="I115" s="15">
        <f t="shared" si="7"/>
        <v>145391.66</v>
      </c>
      <c r="J115" s="15">
        <v>13822.5</v>
      </c>
      <c r="K115" s="15">
        <v>10355.17</v>
      </c>
      <c r="L115" s="15">
        <v>5027.5600000000004</v>
      </c>
      <c r="M115" s="15">
        <v>15223.78</v>
      </c>
      <c r="N115" s="15">
        <v>6410.71</v>
      </c>
      <c r="O115" s="15">
        <f t="shared" si="8"/>
        <v>21634.49</v>
      </c>
      <c r="P115" s="15">
        <v>20201.23</v>
      </c>
      <c r="Q115" s="15">
        <v>8567.48</v>
      </c>
      <c r="R115" s="15">
        <f t="shared" si="9"/>
        <v>28768.71</v>
      </c>
      <c r="S115" s="15">
        <v>2480.85</v>
      </c>
      <c r="T115" s="15">
        <v>0</v>
      </c>
      <c r="U115" s="15">
        <v>2896.41</v>
      </c>
      <c r="V115" s="15">
        <v>682</v>
      </c>
      <c r="W115" s="17">
        <f t="shared" si="10"/>
        <v>2002524.5599999998</v>
      </c>
      <c r="Y115" s="15">
        <v>0</v>
      </c>
      <c r="Z115" s="15">
        <v>0</v>
      </c>
      <c r="AA115" s="15">
        <v>0</v>
      </c>
      <c r="AB115" s="15">
        <v>-7979.64</v>
      </c>
      <c r="AC115" s="17">
        <f t="shared" si="11"/>
        <v>-7979.64</v>
      </c>
      <c r="AD115" s="19"/>
    </row>
    <row r="116" spans="1:30" s="18" customFormat="1" ht="12.75" x14ac:dyDescent="0.3">
      <c r="A116" s="13">
        <v>111</v>
      </c>
      <c r="B116" s="20" t="s">
        <v>137</v>
      </c>
      <c r="C116" s="15">
        <v>3116044.0300000003</v>
      </c>
      <c r="D116" s="15">
        <v>0</v>
      </c>
      <c r="E116" s="15">
        <v>-425044.27666666667</v>
      </c>
      <c r="F116" s="16">
        <f t="shared" si="6"/>
        <v>2690999.7533333334</v>
      </c>
      <c r="G116" s="15">
        <v>579273.18999999994</v>
      </c>
      <c r="H116" s="15">
        <v>-134822.875</v>
      </c>
      <c r="I116" s="15">
        <f t="shared" si="7"/>
        <v>444450.31499999994</v>
      </c>
      <c r="J116" s="15">
        <v>25266.77</v>
      </c>
      <c r="K116" s="15">
        <v>18928.68</v>
      </c>
      <c r="L116" s="15">
        <v>435300.94</v>
      </c>
      <c r="M116" s="15">
        <v>93759.61</v>
      </c>
      <c r="N116" s="15">
        <v>39482.04</v>
      </c>
      <c r="O116" s="15">
        <f t="shared" si="8"/>
        <v>133241.65</v>
      </c>
      <c r="P116" s="15">
        <v>124414.53</v>
      </c>
      <c r="Q116" s="15">
        <v>52765.09</v>
      </c>
      <c r="R116" s="15">
        <f t="shared" si="9"/>
        <v>177179.62</v>
      </c>
      <c r="S116" s="15">
        <v>4534.8500000000004</v>
      </c>
      <c r="T116" s="15">
        <v>0</v>
      </c>
      <c r="U116" s="15">
        <v>5294.47</v>
      </c>
      <c r="V116" s="15">
        <v>0</v>
      </c>
      <c r="W116" s="17">
        <f t="shared" si="10"/>
        <v>3935197.0483333338</v>
      </c>
      <c r="Y116" s="15">
        <v>0</v>
      </c>
      <c r="Z116" s="15">
        <v>0</v>
      </c>
      <c r="AA116" s="15">
        <v>0</v>
      </c>
      <c r="AB116" s="15">
        <v>-14586.34</v>
      </c>
      <c r="AC116" s="17">
        <f t="shared" si="11"/>
        <v>-14586.34</v>
      </c>
      <c r="AD116" s="19"/>
    </row>
    <row r="117" spans="1:30" s="18" customFormat="1" ht="12.75" x14ac:dyDescent="0.3">
      <c r="A117" s="13">
        <v>112</v>
      </c>
      <c r="B117" s="20" t="s">
        <v>138</v>
      </c>
      <c r="C117" s="15">
        <v>2687600.6400000001</v>
      </c>
      <c r="D117" s="15">
        <v>0</v>
      </c>
      <c r="E117" s="15">
        <v>-411724.82</v>
      </c>
      <c r="F117" s="16">
        <f t="shared" si="6"/>
        <v>2275875.8200000003</v>
      </c>
      <c r="G117" s="15">
        <v>366393.94</v>
      </c>
      <c r="H117" s="15">
        <v>-122432.61</v>
      </c>
      <c r="I117" s="15">
        <f t="shared" si="7"/>
        <v>243961.33000000002</v>
      </c>
      <c r="J117" s="15">
        <v>24474.99</v>
      </c>
      <c r="K117" s="15">
        <v>18335.52</v>
      </c>
      <c r="L117" s="15">
        <v>462405.11</v>
      </c>
      <c r="M117" s="15">
        <v>79755.94</v>
      </c>
      <c r="N117" s="15">
        <v>33585.11</v>
      </c>
      <c r="O117" s="15">
        <f t="shared" si="8"/>
        <v>113341.05</v>
      </c>
      <c r="P117" s="15">
        <v>105832.32000000001</v>
      </c>
      <c r="Q117" s="15">
        <v>44884.24</v>
      </c>
      <c r="R117" s="15">
        <f t="shared" si="9"/>
        <v>150716.56</v>
      </c>
      <c r="S117" s="15">
        <v>4392.75</v>
      </c>
      <c r="T117" s="15">
        <v>0</v>
      </c>
      <c r="U117" s="15">
        <v>5128.5600000000004</v>
      </c>
      <c r="V117" s="15">
        <v>0</v>
      </c>
      <c r="W117" s="17">
        <f t="shared" si="10"/>
        <v>3298631.6900000004</v>
      </c>
      <c r="Y117" s="15">
        <v>0</v>
      </c>
      <c r="Z117" s="15">
        <v>0</v>
      </c>
      <c r="AA117" s="15">
        <v>0</v>
      </c>
      <c r="AB117" s="15">
        <v>-14129.25</v>
      </c>
      <c r="AC117" s="17">
        <f t="shared" si="11"/>
        <v>-14129.25</v>
      </c>
      <c r="AD117" s="19"/>
    </row>
    <row r="118" spans="1:30" s="18" customFormat="1" ht="12.75" x14ac:dyDescent="0.3">
      <c r="A118" s="13">
        <v>113</v>
      </c>
      <c r="B118" s="20" t="s">
        <v>139</v>
      </c>
      <c r="C118" s="15">
        <v>1057862.42</v>
      </c>
      <c r="D118" s="15">
        <v>0</v>
      </c>
      <c r="E118" s="15">
        <v>-216814.32333333333</v>
      </c>
      <c r="F118" s="16">
        <f t="shared" si="6"/>
        <v>841048.09666666656</v>
      </c>
      <c r="G118" s="15">
        <v>68264.160000000003</v>
      </c>
      <c r="H118" s="15">
        <v>-15687.825000000001</v>
      </c>
      <c r="I118" s="15">
        <f t="shared" si="7"/>
        <v>52576.335000000006</v>
      </c>
      <c r="J118" s="15">
        <v>12888.53</v>
      </c>
      <c r="K118" s="15">
        <v>9655.49</v>
      </c>
      <c r="L118" s="15">
        <v>61370.13</v>
      </c>
      <c r="M118" s="15">
        <v>17255.38</v>
      </c>
      <c r="N118" s="15">
        <v>7266.21</v>
      </c>
      <c r="O118" s="15">
        <f t="shared" si="8"/>
        <v>24521.59</v>
      </c>
      <c r="P118" s="15">
        <v>22897.06</v>
      </c>
      <c r="Q118" s="15">
        <v>9710.81</v>
      </c>
      <c r="R118" s="15">
        <f t="shared" si="9"/>
        <v>32607.870000000003</v>
      </c>
      <c r="S118" s="15">
        <v>2313.2199999999998</v>
      </c>
      <c r="T118" s="15">
        <v>0</v>
      </c>
      <c r="U118" s="15">
        <v>2700.7</v>
      </c>
      <c r="V118" s="15">
        <v>0</v>
      </c>
      <c r="W118" s="17">
        <f t="shared" si="10"/>
        <v>1039681.9616666664</v>
      </c>
      <c r="Y118" s="15">
        <v>0</v>
      </c>
      <c r="Z118" s="15">
        <v>0</v>
      </c>
      <c r="AA118" s="15">
        <v>0</v>
      </c>
      <c r="AB118" s="15">
        <v>-7440.47</v>
      </c>
      <c r="AC118" s="17">
        <f t="shared" si="11"/>
        <v>-7440.47</v>
      </c>
      <c r="AD118" s="19"/>
    </row>
    <row r="119" spans="1:30" s="18" customFormat="1" ht="12.75" x14ac:dyDescent="0.3">
      <c r="A119" s="13">
        <v>114</v>
      </c>
      <c r="B119" s="20" t="s">
        <v>140</v>
      </c>
      <c r="C119" s="15">
        <v>2002448.03</v>
      </c>
      <c r="D119" s="15">
        <v>0</v>
      </c>
      <c r="E119" s="15">
        <v>-316687.08666666667</v>
      </c>
      <c r="F119" s="16">
        <f t="shared" si="6"/>
        <v>1685760.9433333334</v>
      </c>
      <c r="G119" s="15">
        <v>363299.8</v>
      </c>
      <c r="H119" s="15">
        <v>-87621.005000000005</v>
      </c>
      <c r="I119" s="15">
        <f t="shared" si="7"/>
        <v>275678.79499999998</v>
      </c>
      <c r="J119" s="15">
        <v>18825.47</v>
      </c>
      <c r="K119" s="15">
        <v>14103.16</v>
      </c>
      <c r="L119" s="15">
        <v>15639.09</v>
      </c>
      <c r="M119" s="15">
        <v>47441.69</v>
      </c>
      <c r="N119" s="15">
        <v>19977.63</v>
      </c>
      <c r="O119" s="15">
        <f t="shared" si="8"/>
        <v>67419.320000000007</v>
      </c>
      <c r="P119" s="15">
        <v>62952.86</v>
      </c>
      <c r="Q119" s="15">
        <v>26698.76</v>
      </c>
      <c r="R119" s="15">
        <f t="shared" si="9"/>
        <v>89651.62</v>
      </c>
      <c r="S119" s="15">
        <v>3378.78</v>
      </c>
      <c r="T119" s="15">
        <v>0</v>
      </c>
      <c r="U119" s="15">
        <v>3944.74</v>
      </c>
      <c r="V119" s="15">
        <v>0</v>
      </c>
      <c r="W119" s="17">
        <f t="shared" si="10"/>
        <v>2174401.9183333335</v>
      </c>
      <c r="Y119" s="15">
        <v>0</v>
      </c>
      <c r="Z119" s="15">
        <v>0</v>
      </c>
      <c r="AA119" s="15">
        <v>0</v>
      </c>
      <c r="AB119" s="15">
        <v>-10867.82</v>
      </c>
      <c r="AC119" s="17">
        <f t="shared" si="11"/>
        <v>-10867.82</v>
      </c>
      <c r="AD119" s="19"/>
    </row>
    <row r="120" spans="1:30" s="18" customFormat="1" ht="12.75" x14ac:dyDescent="0.3">
      <c r="A120" s="13">
        <v>115</v>
      </c>
      <c r="B120" s="20" t="s">
        <v>141</v>
      </c>
      <c r="C120" s="15">
        <v>1703743.81</v>
      </c>
      <c r="D120" s="15">
        <v>0</v>
      </c>
      <c r="E120" s="15">
        <v>-267635</v>
      </c>
      <c r="F120" s="16">
        <f t="shared" si="6"/>
        <v>1436108.81</v>
      </c>
      <c r="G120" s="15">
        <v>260653.76</v>
      </c>
      <c r="H120" s="15">
        <v>-68674.195000000007</v>
      </c>
      <c r="I120" s="15">
        <f t="shared" si="7"/>
        <v>191979.565</v>
      </c>
      <c r="J120" s="15">
        <v>15909.57</v>
      </c>
      <c r="K120" s="15">
        <v>11918.7</v>
      </c>
      <c r="L120" s="15">
        <v>104200.04</v>
      </c>
      <c r="M120" s="15">
        <v>30082.23</v>
      </c>
      <c r="N120" s="15">
        <v>12667.58</v>
      </c>
      <c r="O120" s="15">
        <f t="shared" si="8"/>
        <v>42749.81</v>
      </c>
      <c r="P120" s="15">
        <v>39917.68</v>
      </c>
      <c r="Q120" s="15">
        <v>16929.37</v>
      </c>
      <c r="R120" s="15">
        <f t="shared" si="9"/>
        <v>56847.05</v>
      </c>
      <c r="S120" s="15">
        <v>2855.43</v>
      </c>
      <c r="T120" s="15">
        <v>0</v>
      </c>
      <c r="U120" s="15">
        <v>3333.74</v>
      </c>
      <c r="V120" s="15">
        <v>0</v>
      </c>
      <c r="W120" s="17">
        <f t="shared" si="10"/>
        <v>1865902.7150000001</v>
      </c>
      <c r="Y120" s="15">
        <v>0</v>
      </c>
      <c r="Z120" s="15">
        <v>0</v>
      </c>
      <c r="AA120" s="15">
        <v>0</v>
      </c>
      <c r="AB120" s="15">
        <v>-9184.49</v>
      </c>
      <c r="AC120" s="17">
        <f t="shared" si="11"/>
        <v>-9184.49</v>
      </c>
      <c r="AD120" s="19"/>
    </row>
    <row r="121" spans="1:30" s="18" customFormat="1" ht="12.75" x14ac:dyDescent="0.3">
      <c r="A121" s="13">
        <v>116</v>
      </c>
      <c r="B121" s="20" t="s">
        <v>142</v>
      </c>
      <c r="C121" s="15">
        <v>1550626.08</v>
      </c>
      <c r="D121" s="15">
        <v>0</v>
      </c>
      <c r="E121" s="15">
        <v>-268478.64333333337</v>
      </c>
      <c r="F121" s="16">
        <f t="shared" si="6"/>
        <v>1282147.4366666668</v>
      </c>
      <c r="G121" s="15">
        <v>265140.96000000002</v>
      </c>
      <c r="H121" s="15">
        <v>-70018.175000000003</v>
      </c>
      <c r="I121" s="15">
        <f t="shared" si="7"/>
        <v>195122.78500000003</v>
      </c>
      <c r="J121" s="15">
        <v>15959.72</v>
      </c>
      <c r="K121" s="15">
        <v>11956.28</v>
      </c>
      <c r="L121" s="15">
        <v>8701.8700000000008</v>
      </c>
      <c r="M121" s="15">
        <v>26290.02</v>
      </c>
      <c r="N121" s="15">
        <v>11070.69</v>
      </c>
      <c r="O121" s="15">
        <f t="shared" si="8"/>
        <v>37360.71</v>
      </c>
      <c r="P121" s="15">
        <v>34885.599999999999</v>
      </c>
      <c r="Q121" s="15">
        <v>14795.23</v>
      </c>
      <c r="R121" s="15">
        <f t="shared" si="9"/>
        <v>49680.83</v>
      </c>
      <c r="S121" s="15">
        <v>2864.43</v>
      </c>
      <c r="T121" s="15">
        <v>0</v>
      </c>
      <c r="U121" s="15">
        <v>3344.25</v>
      </c>
      <c r="V121" s="15">
        <v>0</v>
      </c>
      <c r="W121" s="17">
        <f t="shared" si="10"/>
        <v>1607138.3116666668</v>
      </c>
      <c r="Y121" s="15">
        <v>0</v>
      </c>
      <c r="Z121" s="15">
        <v>0</v>
      </c>
      <c r="AA121" s="15">
        <v>0</v>
      </c>
      <c r="AB121" s="15">
        <v>-9213.44</v>
      </c>
      <c r="AC121" s="17">
        <f t="shared" si="11"/>
        <v>-9213.44</v>
      </c>
      <c r="AD121" s="19"/>
    </row>
    <row r="122" spans="1:30" s="18" customFormat="1" ht="12.75" x14ac:dyDescent="0.3">
      <c r="A122" s="13">
        <v>117</v>
      </c>
      <c r="B122" s="20" t="s">
        <v>143</v>
      </c>
      <c r="C122" s="15">
        <v>1582646.4900000002</v>
      </c>
      <c r="D122" s="15">
        <v>0</v>
      </c>
      <c r="E122" s="15">
        <v>-284165.18333333335</v>
      </c>
      <c r="F122" s="16">
        <f t="shared" si="6"/>
        <v>1298481.3066666669</v>
      </c>
      <c r="G122" s="15">
        <v>242320.96</v>
      </c>
      <c r="H122" s="15">
        <v>-77976.315000000002</v>
      </c>
      <c r="I122" s="15">
        <f t="shared" si="7"/>
        <v>164344.64499999999</v>
      </c>
      <c r="J122" s="15">
        <v>16892.21</v>
      </c>
      <c r="K122" s="15">
        <v>12654.85</v>
      </c>
      <c r="L122" s="15">
        <v>5596.3</v>
      </c>
      <c r="M122" s="15">
        <v>16961.37</v>
      </c>
      <c r="N122" s="15">
        <v>7142.41</v>
      </c>
      <c r="O122" s="15">
        <f t="shared" si="8"/>
        <v>24103.78</v>
      </c>
      <c r="P122" s="15">
        <v>22506.93</v>
      </c>
      <c r="Q122" s="15">
        <v>9545.35</v>
      </c>
      <c r="R122" s="15">
        <f t="shared" si="9"/>
        <v>32052.28</v>
      </c>
      <c r="S122" s="15">
        <v>3031.8</v>
      </c>
      <c r="T122" s="15">
        <v>0</v>
      </c>
      <c r="U122" s="15">
        <v>3539.64</v>
      </c>
      <c r="V122" s="15">
        <v>0</v>
      </c>
      <c r="W122" s="17">
        <f t="shared" si="10"/>
        <v>1560696.811666667</v>
      </c>
      <c r="Y122" s="15">
        <v>0</v>
      </c>
      <c r="Z122" s="15">
        <v>0</v>
      </c>
      <c r="AA122" s="15">
        <v>0</v>
      </c>
      <c r="AB122" s="15">
        <v>-9751.76</v>
      </c>
      <c r="AC122" s="17">
        <f t="shared" si="11"/>
        <v>-9751.76</v>
      </c>
      <c r="AD122" s="19"/>
    </row>
    <row r="123" spans="1:30" s="18" customFormat="1" ht="12.75" x14ac:dyDescent="0.3">
      <c r="A123" s="13">
        <v>118</v>
      </c>
      <c r="B123" s="20" t="s">
        <v>144</v>
      </c>
      <c r="C123" s="15">
        <v>992718.49</v>
      </c>
      <c r="D123" s="15">
        <v>0</v>
      </c>
      <c r="E123" s="15">
        <v>-200791.68666666668</v>
      </c>
      <c r="F123" s="16">
        <f t="shared" si="6"/>
        <v>791926.80333333334</v>
      </c>
      <c r="G123" s="15">
        <v>97794.23</v>
      </c>
      <c r="H123" s="15">
        <v>-11433.135</v>
      </c>
      <c r="I123" s="15">
        <f t="shared" si="7"/>
        <v>86361.095000000001</v>
      </c>
      <c r="J123" s="15">
        <v>11936.07</v>
      </c>
      <c r="K123" s="15">
        <v>8941.94</v>
      </c>
      <c r="L123" s="15">
        <v>43958.19</v>
      </c>
      <c r="M123" s="15">
        <v>12313.7</v>
      </c>
      <c r="N123" s="15">
        <v>5185.28</v>
      </c>
      <c r="O123" s="15">
        <f t="shared" si="8"/>
        <v>17498.98</v>
      </c>
      <c r="P123" s="15">
        <v>16339.69</v>
      </c>
      <c r="Q123" s="15">
        <v>6929.78</v>
      </c>
      <c r="R123" s="15">
        <f t="shared" si="9"/>
        <v>23269.47</v>
      </c>
      <c r="S123" s="15">
        <v>2142.27</v>
      </c>
      <c r="T123" s="15">
        <v>0</v>
      </c>
      <c r="U123" s="15">
        <v>2501.12</v>
      </c>
      <c r="V123" s="15">
        <v>0</v>
      </c>
      <c r="W123" s="17">
        <f t="shared" si="10"/>
        <v>988535.93833333312</v>
      </c>
      <c r="Y123" s="15">
        <v>0</v>
      </c>
      <c r="Z123" s="15">
        <v>0</v>
      </c>
      <c r="AA123" s="15">
        <v>0</v>
      </c>
      <c r="AB123" s="15">
        <v>-6890.61</v>
      </c>
      <c r="AC123" s="17">
        <f t="shared" si="11"/>
        <v>-6890.61</v>
      </c>
      <c r="AD123" s="19"/>
    </row>
    <row r="124" spans="1:30" s="18" customFormat="1" ht="12.75" x14ac:dyDescent="0.3">
      <c r="A124" s="13">
        <v>119</v>
      </c>
      <c r="B124" s="20" t="s">
        <v>145</v>
      </c>
      <c r="C124" s="15">
        <v>1322511.5299999998</v>
      </c>
      <c r="D124" s="15">
        <v>0</v>
      </c>
      <c r="E124" s="15">
        <v>-313519.31666666665</v>
      </c>
      <c r="F124" s="16">
        <f t="shared" si="6"/>
        <v>1008992.2133333331</v>
      </c>
      <c r="G124" s="15">
        <v>51370.9</v>
      </c>
      <c r="H124" s="15">
        <v>-9174.0450000000001</v>
      </c>
      <c r="I124" s="15">
        <f t="shared" si="7"/>
        <v>42196.855000000003</v>
      </c>
      <c r="J124" s="15">
        <v>18637.16</v>
      </c>
      <c r="K124" s="15">
        <v>13962.09</v>
      </c>
      <c r="L124" s="15">
        <v>39435.769999999997</v>
      </c>
      <c r="M124" s="15">
        <v>10180.44</v>
      </c>
      <c r="N124" s="15">
        <v>4286.97</v>
      </c>
      <c r="O124" s="15">
        <f t="shared" si="8"/>
        <v>14467.41</v>
      </c>
      <c r="P124" s="15">
        <v>13508.96</v>
      </c>
      <c r="Q124" s="15">
        <v>5729.24</v>
      </c>
      <c r="R124" s="15">
        <f t="shared" si="9"/>
        <v>19238.199999999997</v>
      </c>
      <c r="S124" s="15">
        <v>3344.98</v>
      </c>
      <c r="T124" s="15">
        <v>0</v>
      </c>
      <c r="U124" s="15">
        <v>3905.29</v>
      </c>
      <c r="V124" s="15">
        <v>0</v>
      </c>
      <c r="W124" s="17">
        <f t="shared" si="10"/>
        <v>1164179.968333333</v>
      </c>
      <c r="Y124" s="15">
        <v>0</v>
      </c>
      <c r="Z124" s="15">
        <v>0</v>
      </c>
      <c r="AA124" s="15">
        <v>0</v>
      </c>
      <c r="AB124" s="15">
        <v>-10759.11</v>
      </c>
      <c r="AC124" s="17">
        <f t="shared" si="11"/>
        <v>-10759.11</v>
      </c>
      <c r="AD124" s="19"/>
    </row>
    <row r="125" spans="1:30" s="18" customFormat="1" ht="12.75" x14ac:dyDescent="0.3">
      <c r="A125" s="13">
        <v>120</v>
      </c>
      <c r="B125" s="20" t="s">
        <v>146</v>
      </c>
      <c r="C125" s="15">
        <v>899789.72</v>
      </c>
      <c r="D125" s="15">
        <v>0</v>
      </c>
      <c r="E125" s="15">
        <v>-202163.59666666668</v>
      </c>
      <c r="F125" s="16">
        <f t="shared" si="6"/>
        <v>697626.12333333329</v>
      </c>
      <c r="G125" s="15">
        <v>142228.92000000001</v>
      </c>
      <c r="H125" s="15">
        <v>-44751.34</v>
      </c>
      <c r="I125" s="15">
        <f t="shared" si="7"/>
        <v>97477.580000000016</v>
      </c>
      <c r="J125" s="15">
        <v>12017.62</v>
      </c>
      <c r="K125" s="15">
        <v>9003.0400000000009</v>
      </c>
      <c r="L125" s="15">
        <v>21972.6</v>
      </c>
      <c r="M125" s="15">
        <v>8747.8799999999992</v>
      </c>
      <c r="N125" s="15">
        <v>3683.72</v>
      </c>
      <c r="O125" s="15">
        <f t="shared" si="8"/>
        <v>12431.599999999999</v>
      </c>
      <c r="P125" s="15">
        <v>11608.01</v>
      </c>
      <c r="Q125" s="15">
        <v>4923.04</v>
      </c>
      <c r="R125" s="15">
        <f t="shared" si="9"/>
        <v>16531.05</v>
      </c>
      <c r="S125" s="15">
        <v>2156.91</v>
      </c>
      <c r="T125" s="15">
        <v>0</v>
      </c>
      <c r="U125" s="15">
        <v>2518.21</v>
      </c>
      <c r="V125" s="15">
        <v>0</v>
      </c>
      <c r="W125" s="17">
        <f t="shared" si="10"/>
        <v>871734.7333333334</v>
      </c>
      <c r="Y125" s="15">
        <v>0</v>
      </c>
      <c r="Z125" s="15">
        <v>0</v>
      </c>
      <c r="AA125" s="15">
        <v>0</v>
      </c>
      <c r="AB125" s="15">
        <v>-6937.69</v>
      </c>
      <c r="AC125" s="17">
        <f t="shared" si="11"/>
        <v>-6937.69</v>
      </c>
      <c r="AD125" s="19"/>
    </row>
    <row r="126" spans="1:30" s="18" customFormat="1" ht="12.75" x14ac:dyDescent="0.3">
      <c r="A126" s="13">
        <v>121</v>
      </c>
      <c r="B126" s="20" t="s">
        <v>147</v>
      </c>
      <c r="C126" s="15">
        <v>1090609.1499999999</v>
      </c>
      <c r="D126" s="15">
        <v>0</v>
      </c>
      <c r="E126" s="15">
        <v>-213711.66</v>
      </c>
      <c r="F126" s="16">
        <f t="shared" si="6"/>
        <v>876897.48999999987</v>
      </c>
      <c r="G126" s="15">
        <v>118234.35</v>
      </c>
      <c r="H126" s="15">
        <v>-16128.12</v>
      </c>
      <c r="I126" s="15">
        <f t="shared" si="7"/>
        <v>102106.23000000001</v>
      </c>
      <c r="J126" s="15">
        <v>12704.1</v>
      </c>
      <c r="K126" s="15">
        <v>9517.31</v>
      </c>
      <c r="L126" s="15">
        <v>63403.21</v>
      </c>
      <c r="M126" s="15">
        <v>17693.37</v>
      </c>
      <c r="N126" s="15">
        <v>7450.65</v>
      </c>
      <c r="O126" s="15">
        <f t="shared" si="8"/>
        <v>25144.019999999997</v>
      </c>
      <c r="P126" s="15">
        <v>23478.26</v>
      </c>
      <c r="Q126" s="15">
        <v>9957.2999999999993</v>
      </c>
      <c r="R126" s="15">
        <f t="shared" si="9"/>
        <v>33435.56</v>
      </c>
      <c r="S126" s="15">
        <v>2280.12</v>
      </c>
      <c r="T126" s="15">
        <v>0</v>
      </c>
      <c r="U126" s="15">
        <v>2662.05</v>
      </c>
      <c r="V126" s="15">
        <v>0</v>
      </c>
      <c r="W126" s="17">
        <f t="shared" si="10"/>
        <v>1128150.0900000001</v>
      </c>
      <c r="Y126" s="15">
        <v>0</v>
      </c>
      <c r="Z126" s="15">
        <v>0</v>
      </c>
      <c r="AA126" s="15">
        <v>0</v>
      </c>
      <c r="AB126" s="15">
        <v>-7333.99</v>
      </c>
      <c r="AC126" s="17">
        <f t="shared" si="11"/>
        <v>-7333.99</v>
      </c>
      <c r="AD126" s="19"/>
    </row>
    <row r="127" spans="1:30" s="18" customFormat="1" ht="12.75" x14ac:dyDescent="0.3">
      <c r="A127" s="13">
        <v>122</v>
      </c>
      <c r="B127" s="20" t="s">
        <v>148</v>
      </c>
      <c r="C127" s="15">
        <v>1884893.3900000001</v>
      </c>
      <c r="D127" s="15">
        <v>0</v>
      </c>
      <c r="E127" s="15">
        <v>-323206.88</v>
      </c>
      <c r="F127" s="16">
        <f t="shared" si="6"/>
        <v>1561686.5100000002</v>
      </c>
      <c r="G127" s="15">
        <v>361835.4</v>
      </c>
      <c r="H127" s="15">
        <v>-99133.53</v>
      </c>
      <c r="I127" s="15">
        <f t="shared" si="7"/>
        <v>262701.87</v>
      </c>
      <c r="J127" s="15">
        <v>19213.04</v>
      </c>
      <c r="K127" s="15">
        <v>14393.51</v>
      </c>
      <c r="L127" s="15">
        <v>6303.91</v>
      </c>
      <c r="M127" s="15">
        <v>30922.57</v>
      </c>
      <c r="N127" s="15">
        <v>13021.45</v>
      </c>
      <c r="O127" s="15">
        <f t="shared" si="8"/>
        <v>43944.020000000004</v>
      </c>
      <c r="P127" s="15">
        <v>41032.78</v>
      </c>
      <c r="Q127" s="15">
        <v>17402.29</v>
      </c>
      <c r="R127" s="15">
        <f t="shared" si="9"/>
        <v>58435.07</v>
      </c>
      <c r="S127" s="15">
        <v>3448.34</v>
      </c>
      <c r="T127" s="15">
        <v>0</v>
      </c>
      <c r="U127" s="15">
        <v>4025.96</v>
      </c>
      <c r="V127" s="15">
        <v>0</v>
      </c>
      <c r="W127" s="17">
        <f t="shared" si="10"/>
        <v>1974152.2300000004</v>
      </c>
      <c r="Y127" s="15">
        <v>0</v>
      </c>
      <c r="Z127" s="15">
        <v>0</v>
      </c>
      <c r="AA127" s="15">
        <v>0</v>
      </c>
      <c r="AB127" s="15">
        <v>-11091.56</v>
      </c>
      <c r="AC127" s="17">
        <f t="shared" si="11"/>
        <v>-11091.56</v>
      </c>
      <c r="AD127" s="19"/>
    </row>
    <row r="128" spans="1:30" s="18" customFormat="1" ht="12.75" x14ac:dyDescent="0.3">
      <c r="A128" s="13">
        <v>123</v>
      </c>
      <c r="B128" s="20" t="s">
        <v>149</v>
      </c>
      <c r="C128" s="15">
        <v>1346731.5</v>
      </c>
      <c r="D128" s="15">
        <v>0</v>
      </c>
      <c r="E128" s="15">
        <v>-243933.61333333331</v>
      </c>
      <c r="F128" s="16">
        <f t="shared" si="6"/>
        <v>1102797.8866666667</v>
      </c>
      <c r="G128" s="15">
        <v>211286.45</v>
      </c>
      <c r="H128" s="15">
        <v>-62723.17</v>
      </c>
      <c r="I128" s="15">
        <f t="shared" si="7"/>
        <v>148563.28000000003</v>
      </c>
      <c r="J128" s="15">
        <v>14500.64</v>
      </c>
      <c r="K128" s="15">
        <v>10863.2</v>
      </c>
      <c r="L128" s="15">
        <v>4361.01</v>
      </c>
      <c r="M128" s="15">
        <v>21432.45</v>
      </c>
      <c r="N128" s="15">
        <v>9025.17</v>
      </c>
      <c r="O128" s="15">
        <f t="shared" si="8"/>
        <v>30457.620000000003</v>
      </c>
      <c r="P128" s="15">
        <v>28439.83</v>
      </c>
      <c r="Q128" s="15">
        <v>12061.54</v>
      </c>
      <c r="R128" s="15">
        <f t="shared" si="9"/>
        <v>40501.370000000003</v>
      </c>
      <c r="S128" s="15">
        <v>2602.56</v>
      </c>
      <c r="T128" s="15">
        <v>0</v>
      </c>
      <c r="U128" s="15">
        <v>3038.51</v>
      </c>
      <c r="V128" s="15">
        <v>0</v>
      </c>
      <c r="W128" s="17">
        <f t="shared" si="10"/>
        <v>1357686.0766666669</v>
      </c>
      <c r="Y128" s="15">
        <v>0</v>
      </c>
      <c r="Z128" s="15">
        <v>0</v>
      </c>
      <c r="AA128" s="15">
        <v>0</v>
      </c>
      <c r="AB128" s="15">
        <v>-8371.1299999999992</v>
      </c>
      <c r="AC128" s="17">
        <f t="shared" si="11"/>
        <v>-8371.1299999999992</v>
      </c>
      <c r="AD128" s="19"/>
    </row>
    <row r="129" spans="1:30" s="18" customFormat="1" ht="12.75" x14ac:dyDescent="0.3">
      <c r="A129" s="13">
        <v>124</v>
      </c>
      <c r="B129" s="20" t="s">
        <v>150</v>
      </c>
      <c r="C129" s="15">
        <v>2002202.3699999999</v>
      </c>
      <c r="D129" s="15">
        <v>0</v>
      </c>
      <c r="E129" s="15">
        <v>-321590.51666666666</v>
      </c>
      <c r="F129" s="16">
        <f t="shared" si="6"/>
        <v>1680611.8533333333</v>
      </c>
      <c r="G129" s="15">
        <v>324894.65000000002</v>
      </c>
      <c r="H129" s="15">
        <v>-88629.41</v>
      </c>
      <c r="I129" s="15">
        <f t="shared" si="7"/>
        <v>236265.24000000002</v>
      </c>
      <c r="J129" s="15">
        <v>19116.96</v>
      </c>
      <c r="K129" s="15">
        <v>14321.53</v>
      </c>
      <c r="L129" s="15">
        <v>15816.12</v>
      </c>
      <c r="M129" s="15">
        <v>47968.39</v>
      </c>
      <c r="N129" s="15">
        <v>20199.419999999998</v>
      </c>
      <c r="O129" s="15">
        <f t="shared" si="8"/>
        <v>68167.81</v>
      </c>
      <c r="P129" s="15">
        <v>63651.76</v>
      </c>
      <c r="Q129" s="15">
        <v>26995.17</v>
      </c>
      <c r="R129" s="15">
        <f t="shared" si="9"/>
        <v>90646.93</v>
      </c>
      <c r="S129" s="15">
        <v>3431.09</v>
      </c>
      <c r="T129" s="15">
        <v>0</v>
      </c>
      <c r="U129" s="15">
        <v>4005.82</v>
      </c>
      <c r="V129" s="15">
        <v>0</v>
      </c>
      <c r="W129" s="17">
        <f t="shared" si="10"/>
        <v>2132383.353333333</v>
      </c>
      <c r="Y129" s="15">
        <v>0</v>
      </c>
      <c r="Z129" s="15">
        <v>0</v>
      </c>
      <c r="AA129" s="15">
        <v>0</v>
      </c>
      <c r="AB129" s="15">
        <v>-11036.1</v>
      </c>
      <c r="AC129" s="17">
        <f t="shared" si="11"/>
        <v>-11036.1</v>
      </c>
      <c r="AD129" s="19"/>
    </row>
    <row r="130" spans="1:30" s="18" customFormat="1" ht="12.75" x14ac:dyDescent="0.3">
      <c r="A130" s="13">
        <v>125</v>
      </c>
      <c r="B130" s="20" t="s">
        <v>151</v>
      </c>
      <c r="C130" s="15">
        <v>1290790.47</v>
      </c>
      <c r="D130" s="15">
        <v>0</v>
      </c>
      <c r="E130" s="15">
        <v>-184278.77000000002</v>
      </c>
      <c r="F130" s="16">
        <f t="shared" si="6"/>
        <v>1106511.7</v>
      </c>
      <c r="G130" s="15">
        <v>178538.9</v>
      </c>
      <c r="H130" s="15">
        <v>-24249.084999999999</v>
      </c>
      <c r="I130" s="15">
        <f t="shared" si="7"/>
        <v>154289.815</v>
      </c>
      <c r="J130" s="15">
        <v>10954.46</v>
      </c>
      <c r="K130" s="15">
        <v>8206.57</v>
      </c>
      <c r="L130" s="15">
        <v>7806.09</v>
      </c>
      <c r="M130" s="15">
        <v>23621.61</v>
      </c>
      <c r="N130" s="15">
        <v>9947.02</v>
      </c>
      <c r="O130" s="15">
        <f t="shared" si="8"/>
        <v>33568.630000000005</v>
      </c>
      <c r="P130" s="15">
        <v>31344.75</v>
      </c>
      <c r="Q130" s="15">
        <v>13293.53</v>
      </c>
      <c r="R130" s="15">
        <f t="shared" si="9"/>
        <v>44638.28</v>
      </c>
      <c r="S130" s="15">
        <v>1966.09</v>
      </c>
      <c r="T130" s="15">
        <v>0</v>
      </c>
      <c r="U130" s="15">
        <v>2295.4299999999998</v>
      </c>
      <c r="V130" s="15">
        <v>0</v>
      </c>
      <c r="W130" s="17">
        <f t="shared" si="10"/>
        <v>1370237.0650000002</v>
      </c>
      <c r="Y130" s="15">
        <v>0</v>
      </c>
      <c r="Z130" s="15">
        <v>0</v>
      </c>
      <c r="AA130" s="15">
        <v>0</v>
      </c>
      <c r="AB130" s="15">
        <v>-6323.94</v>
      </c>
      <c r="AC130" s="17">
        <f t="shared" si="11"/>
        <v>-6323.94</v>
      </c>
      <c r="AD130" s="19"/>
    </row>
    <row r="131" spans="1:30" s="18" customFormat="1" ht="12.75" x14ac:dyDescent="0.3">
      <c r="A131" s="21" t="s">
        <v>152</v>
      </c>
      <c r="B131" s="22" t="s">
        <v>153</v>
      </c>
      <c r="C131" s="15">
        <v>77525.350000000006</v>
      </c>
      <c r="D131" s="15">
        <v>0</v>
      </c>
      <c r="E131" s="15">
        <v>0</v>
      </c>
      <c r="F131" s="16">
        <f t="shared" si="6"/>
        <v>77525.350000000006</v>
      </c>
      <c r="G131" s="15">
        <v>39429.56</v>
      </c>
      <c r="H131" s="15">
        <v>0</v>
      </c>
      <c r="I131" s="15">
        <f t="shared" si="7"/>
        <v>39429.56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f t="shared" si="8"/>
        <v>0</v>
      </c>
      <c r="P131" s="15">
        <v>0</v>
      </c>
      <c r="Q131" s="15">
        <v>0</v>
      </c>
      <c r="R131" s="15">
        <f t="shared" si="9"/>
        <v>0</v>
      </c>
      <c r="S131" s="15">
        <v>0</v>
      </c>
      <c r="T131" s="15">
        <v>0</v>
      </c>
      <c r="U131" s="15">
        <v>0</v>
      </c>
      <c r="V131" s="15">
        <v>0</v>
      </c>
      <c r="W131" s="23">
        <f t="shared" si="10"/>
        <v>116954.91</v>
      </c>
      <c r="Y131" s="15">
        <v>0</v>
      </c>
      <c r="Z131" s="15">
        <v>0</v>
      </c>
      <c r="AA131" s="15">
        <v>0</v>
      </c>
      <c r="AB131" s="15">
        <v>0</v>
      </c>
      <c r="AC131" s="17">
        <f t="shared" si="11"/>
        <v>0</v>
      </c>
      <c r="AD131" s="19"/>
    </row>
    <row r="132" spans="1:30" s="18" customFormat="1" ht="13.5" thickBot="1" x14ac:dyDescent="0.35">
      <c r="A132" s="24"/>
      <c r="B132" s="25" t="s">
        <v>154</v>
      </c>
      <c r="C132" s="26">
        <f t="shared" ref="C132:V132" si="12">SUM(C7:C131)</f>
        <v>613823451.97999978</v>
      </c>
      <c r="D132" s="26">
        <f t="shared" si="12"/>
        <v>-1094414</v>
      </c>
      <c r="E132" s="26">
        <f t="shared" si="12"/>
        <v>-83137173.399999976</v>
      </c>
      <c r="F132" s="26">
        <f t="shared" si="12"/>
        <v>529591864.57999992</v>
      </c>
      <c r="G132" s="26">
        <f t="shared" si="12"/>
        <v>108230080.04999998</v>
      </c>
      <c r="H132" s="26">
        <f t="shared" si="12"/>
        <v>-25639916.52500001</v>
      </c>
      <c r="I132" s="26">
        <f t="shared" si="12"/>
        <v>82590163.524999961</v>
      </c>
      <c r="J132" s="26">
        <f t="shared" si="12"/>
        <v>4942091.5999999996</v>
      </c>
      <c r="K132" s="26">
        <f t="shared" si="12"/>
        <v>3702383.4799999991</v>
      </c>
      <c r="L132" s="26">
        <f t="shared" si="12"/>
        <v>14947408.399999997</v>
      </c>
      <c r="M132" s="26">
        <f t="shared" si="12"/>
        <v>11090509.399999999</v>
      </c>
      <c r="N132" s="26">
        <f t="shared" si="12"/>
        <v>4670197.42</v>
      </c>
      <c r="O132" s="26">
        <f t="shared" si="12"/>
        <v>15760706.819999998</v>
      </c>
      <c r="P132" s="26">
        <f t="shared" si="12"/>
        <v>14716576.780000003</v>
      </c>
      <c r="Q132" s="26">
        <f t="shared" si="12"/>
        <v>6241405.0000000019</v>
      </c>
      <c r="R132" s="26">
        <f t="shared" si="12"/>
        <v>20957981.779999994</v>
      </c>
      <c r="S132" s="26">
        <f t="shared" si="12"/>
        <v>887001.40000000014</v>
      </c>
      <c r="T132" s="26">
        <f t="shared" si="12"/>
        <v>821926.58000000007</v>
      </c>
      <c r="U132" s="26">
        <f t="shared" si="12"/>
        <v>1035580.2</v>
      </c>
      <c r="V132" s="26">
        <f t="shared" si="12"/>
        <v>13867393</v>
      </c>
      <c r="W132" s="27">
        <f>SUM(W7:W131)</f>
        <v>689104501.36500001</v>
      </c>
      <c r="Y132" s="26">
        <f t="shared" ref="Y132:AC132" si="13">SUM(Y7:Y131)</f>
        <v>0</v>
      </c>
      <c r="Z132" s="26">
        <f t="shared" si="13"/>
        <v>0</v>
      </c>
      <c r="AA132" s="26">
        <f t="shared" si="13"/>
        <v>0</v>
      </c>
      <c r="AB132" s="26">
        <f t="shared" si="13"/>
        <v>-2853037.4299999992</v>
      </c>
      <c r="AC132" s="28">
        <f t="shared" si="13"/>
        <v>-2853037.4299999992</v>
      </c>
      <c r="AD132" s="19"/>
    </row>
    <row r="133" spans="1:30" s="1" customFormat="1" ht="14.25" x14ac:dyDescent="0.3">
      <c r="B133" s="49" t="s">
        <v>155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</row>
    <row r="134" spans="1:30" x14ac:dyDescent="0.3">
      <c r="F134" s="30"/>
      <c r="G134" s="31"/>
      <c r="H134" s="31"/>
      <c r="I134" s="31"/>
      <c r="L134" s="30"/>
      <c r="V134" s="30"/>
      <c r="AB134" s="30"/>
      <c r="AC134" s="30"/>
    </row>
    <row r="135" spans="1:30" ht="12" x14ac:dyDescent="0.3">
      <c r="B135" s="32"/>
      <c r="C135" s="32"/>
      <c r="D135" s="32"/>
      <c r="E135" s="32"/>
      <c r="F135" s="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2"/>
      <c r="R135" s="32"/>
      <c r="S135" s="32"/>
      <c r="T135" s="32"/>
      <c r="U135" s="32"/>
      <c r="V135" s="2"/>
      <c r="W135" s="2"/>
      <c r="AC135" s="30"/>
    </row>
    <row r="137" spans="1:30" x14ac:dyDescent="0.3">
      <c r="B137" s="33" t="s">
        <v>156</v>
      </c>
    </row>
    <row r="138" spans="1:30" ht="11.25" customHeight="1" x14ac:dyDescent="0.3">
      <c r="B138" s="34" t="s">
        <v>157</v>
      </c>
      <c r="C138" s="34"/>
      <c r="D138" s="34"/>
      <c r="E138" s="34"/>
      <c r="F138" s="34"/>
    </row>
    <row r="139" spans="1:30" x14ac:dyDescent="0.3">
      <c r="B139" s="35" t="s">
        <v>158</v>
      </c>
      <c r="C139" s="36"/>
      <c r="D139" s="36"/>
      <c r="E139" s="36"/>
      <c r="F139" s="36"/>
    </row>
    <row r="140" spans="1:30" ht="15" customHeight="1" x14ac:dyDescent="0.3">
      <c r="B140" s="35" t="s">
        <v>159</v>
      </c>
      <c r="C140" s="37"/>
      <c r="D140" s="37"/>
      <c r="E140" s="37"/>
      <c r="F140" s="37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</row>
    <row r="141" spans="1:30" ht="12.75" customHeight="1" x14ac:dyDescent="0.3">
      <c r="B141" s="35" t="s">
        <v>160</v>
      </c>
      <c r="C141" s="37"/>
      <c r="D141" s="37"/>
      <c r="E141" s="37"/>
      <c r="F141" s="37"/>
    </row>
    <row r="142" spans="1:30" x14ac:dyDescent="0.3">
      <c r="B142" s="35" t="s">
        <v>161</v>
      </c>
      <c r="C142" s="34"/>
      <c r="D142" s="34"/>
      <c r="E142" s="34"/>
      <c r="F142" s="34"/>
    </row>
    <row r="143" spans="1:30" x14ac:dyDescent="0.3">
      <c r="B143" s="35" t="s">
        <v>162</v>
      </c>
      <c r="C143" s="34"/>
      <c r="D143" s="34"/>
      <c r="E143" s="34"/>
      <c r="F143" s="34"/>
    </row>
    <row r="144" spans="1:30" x14ac:dyDescent="0.3">
      <c r="B144" s="35" t="s">
        <v>163</v>
      </c>
      <c r="C144" s="34"/>
      <c r="D144" s="34"/>
      <c r="E144" s="34"/>
      <c r="F144" s="34"/>
    </row>
    <row r="145" spans="2:11" x14ac:dyDescent="0.3">
      <c r="B145" s="35" t="s">
        <v>164</v>
      </c>
      <c r="C145" s="34"/>
      <c r="D145" s="34"/>
      <c r="E145" s="34"/>
      <c r="F145" s="34"/>
    </row>
    <row r="146" spans="2:11" x14ac:dyDescent="0.3">
      <c r="B146" s="39" t="s">
        <v>165</v>
      </c>
      <c r="C146" s="40"/>
      <c r="D146" s="40"/>
      <c r="E146" s="40"/>
      <c r="F146" s="40"/>
    </row>
    <row r="147" spans="2:11" x14ac:dyDescent="0.3">
      <c r="B147" s="35" t="s">
        <v>166</v>
      </c>
      <c r="C147" s="34"/>
      <c r="D147" s="34"/>
      <c r="E147" s="34"/>
      <c r="F147" s="34"/>
    </row>
    <row r="148" spans="2:11" ht="16.5" x14ac:dyDescent="0.3">
      <c r="B148" s="42" t="s">
        <v>167</v>
      </c>
      <c r="C148" s="42"/>
      <c r="D148" s="42"/>
      <c r="E148" s="42"/>
      <c r="F148" s="42"/>
      <c r="G148" s="42"/>
      <c r="H148" s="42"/>
      <c r="I148" s="42"/>
      <c r="J148" s="42"/>
      <c r="K148" s="41"/>
    </row>
  </sheetData>
  <mergeCells count="29">
    <mergeCell ref="B1:V1"/>
    <mergeCell ref="B2:V2"/>
    <mergeCell ref="B3:V3"/>
    <mergeCell ref="A5:A6"/>
    <mergeCell ref="B5:B6"/>
    <mergeCell ref="C5:C6"/>
    <mergeCell ref="E5:E6"/>
    <mergeCell ref="F5:F6"/>
    <mergeCell ref="G5:G6"/>
    <mergeCell ref="H5:H6"/>
    <mergeCell ref="AC5:AC6"/>
    <mergeCell ref="B133:V133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148:J148"/>
    <mergeCell ref="U5:U6"/>
    <mergeCell ref="V5:V6"/>
    <mergeCell ref="W5:W6"/>
    <mergeCell ref="AB5:AB6"/>
  </mergeCells>
  <conditionalFormatting sqref="J149:J1048576 J134:J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IEGE</dc:creator>
  <cp:lastModifiedBy>Hector Urbieta Aguilar</cp:lastModifiedBy>
  <dcterms:created xsi:type="dcterms:W3CDTF">2024-11-28T21:06:44Z</dcterms:created>
  <dcterms:modified xsi:type="dcterms:W3CDTF">2024-11-29T21:45:07Z</dcterms:modified>
</cp:coreProperties>
</file>