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7755"/>
  </bookViews>
  <sheets>
    <sheet name="05-2024 " sheetId="1" r:id="rId1"/>
  </sheets>
  <calcPr calcId="145621"/>
</workbook>
</file>

<file path=xl/calcChain.xml><?xml version="1.0" encoding="utf-8"?>
<calcChain xmlns="http://schemas.openxmlformats.org/spreadsheetml/2006/main">
  <c r="AC132" i="1" l="1"/>
  <c r="AB132" i="1"/>
  <c r="AA132" i="1"/>
  <c r="Z132" i="1"/>
  <c r="W132" i="1"/>
  <c r="V132" i="1"/>
  <c r="T132" i="1"/>
  <c r="S132" i="1"/>
  <c r="R132" i="1"/>
  <c r="Q132" i="1"/>
  <c r="P132" i="1"/>
  <c r="N132" i="1"/>
  <c r="M132" i="1"/>
  <c r="K132" i="1"/>
  <c r="J132" i="1"/>
  <c r="I132" i="1"/>
  <c r="G132" i="1"/>
  <c r="F132" i="1"/>
  <c r="D132" i="1"/>
  <c r="AD131" i="1"/>
  <c r="U131" i="1"/>
  <c r="O131" i="1"/>
  <c r="L131" i="1"/>
  <c r="H131" i="1"/>
  <c r="E131" i="1"/>
  <c r="AD130" i="1"/>
  <c r="U130" i="1"/>
  <c r="O130" i="1"/>
  <c r="L130" i="1"/>
  <c r="H130" i="1"/>
  <c r="E130" i="1"/>
  <c r="AD129" i="1"/>
  <c r="U129" i="1"/>
  <c r="O129" i="1"/>
  <c r="L129" i="1"/>
  <c r="H129" i="1"/>
  <c r="E129" i="1"/>
  <c r="AD128" i="1"/>
  <c r="U128" i="1"/>
  <c r="O128" i="1"/>
  <c r="L128" i="1"/>
  <c r="H128" i="1"/>
  <c r="E128" i="1"/>
  <c r="AD127" i="1"/>
  <c r="U127" i="1"/>
  <c r="O127" i="1"/>
  <c r="L127" i="1"/>
  <c r="H127" i="1"/>
  <c r="E127" i="1"/>
  <c r="AD126" i="1"/>
  <c r="U126" i="1"/>
  <c r="O126" i="1"/>
  <c r="L126" i="1"/>
  <c r="H126" i="1"/>
  <c r="E126" i="1"/>
  <c r="AD125" i="1"/>
  <c r="U125" i="1"/>
  <c r="O125" i="1"/>
  <c r="L125" i="1"/>
  <c r="H125" i="1"/>
  <c r="E125" i="1"/>
  <c r="AD124" i="1"/>
  <c r="U124" i="1"/>
  <c r="O124" i="1"/>
  <c r="L124" i="1"/>
  <c r="H124" i="1"/>
  <c r="E124" i="1"/>
  <c r="AD123" i="1"/>
  <c r="U123" i="1"/>
  <c r="O123" i="1"/>
  <c r="L123" i="1"/>
  <c r="H123" i="1"/>
  <c r="E123" i="1"/>
  <c r="AD122" i="1"/>
  <c r="U122" i="1"/>
  <c r="O122" i="1"/>
  <c r="L122" i="1"/>
  <c r="H122" i="1"/>
  <c r="E122" i="1"/>
  <c r="AD121" i="1"/>
  <c r="U121" i="1"/>
  <c r="O121" i="1"/>
  <c r="L121" i="1"/>
  <c r="H121" i="1"/>
  <c r="E121" i="1"/>
  <c r="AD120" i="1"/>
  <c r="U120" i="1"/>
  <c r="O120" i="1"/>
  <c r="L120" i="1"/>
  <c r="H120" i="1"/>
  <c r="E120" i="1"/>
  <c r="AD119" i="1"/>
  <c r="U119" i="1"/>
  <c r="O119" i="1"/>
  <c r="L119" i="1"/>
  <c r="H119" i="1"/>
  <c r="E119" i="1"/>
  <c r="AD118" i="1"/>
  <c r="U118" i="1"/>
  <c r="O118" i="1"/>
  <c r="L118" i="1"/>
  <c r="H118" i="1"/>
  <c r="E118" i="1"/>
  <c r="AD117" i="1"/>
  <c r="U117" i="1"/>
  <c r="O117" i="1"/>
  <c r="L117" i="1"/>
  <c r="H117" i="1"/>
  <c r="E117" i="1"/>
  <c r="AD116" i="1"/>
  <c r="U116" i="1"/>
  <c r="O116" i="1"/>
  <c r="L116" i="1"/>
  <c r="H116" i="1"/>
  <c r="E116" i="1"/>
  <c r="AD115" i="1"/>
  <c r="U115" i="1"/>
  <c r="O115" i="1"/>
  <c r="L115" i="1"/>
  <c r="H115" i="1"/>
  <c r="E115" i="1"/>
  <c r="AD114" i="1"/>
  <c r="U114" i="1"/>
  <c r="O114" i="1"/>
  <c r="L114" i="1"/>
  <c r="H114" i="1"/>
  <c r="E114" i="1"/>
  <c r="AD113" i="1"/>
  <c r="U113" i="1"/>
  <c r="O113" i="1"/>
  <c r="L113" i="1"/>
  <c r="H113" i="1"/>
  <c r="E113" i="1"/>
  <c r="AD112" i="1"/>
  <c r="U112" i="1"/>
  <c r="O112" i="1"/>
  <c r="L112" i="1"/>
  <c r="H112" i="1"/>
  <c r="E112" i="1"/>
  <c r="AD111" i="1"/>
  <c r="U111" i="1"/>
  <c r="O111" i="1"/>
  <c r="L111" i="1"/>
  <c r="H111" i="1"/>
  <c r="E111" i="1"/>
  <c r="AD110" i="1"/>
  <c r="U110" i="1"/>
  <c r="O110" i="1"/>
  <c r="L110" i="1"/>
  <c r="H110" i="1"/>
  <c r="E110" i="1"/>
  <c r="AD109" i="1"/>
  <c r="U109" i="1"/>
  <c r="O109" i="1"/>
  <c r="L109" i="1"/>
  <c r="H109" i="1"/>
  <c r="E109" i="1"/>
  <c r="AD108" i="1"/>
  <c r="U108" i="1"/>
  <c r="O108" i="1"/>
  <c r="L108" i="1"/>
  <c r="H108" i="1"/>
  <c r="E108" i="1"/>
  <c r="AD107" i="1"/>
  <c r="U107" i="1"/>
  <c r="O107" i="1"/>
  <c r="L107" i="1"/>
  <c r="H107" i="1"/>
  <c r="E107" i="1"/>
  <c r="AD106" i="1"/>
  <c r="U106" i="1"/>
  <c r="O106" i="1"/>
  <c r="L106" i="1"/>
  <c r="H106" i="1"/>
  <c r="E106" i="1"/>
  <c r="AD105" i="1"/>
  <c r="U105" i="1"/>
  <c r="O105" i="1"/>
  <c r="L105" i="1"/>
  <c r="H105" i="1"/>
  <c r="E105" i="1"/>
  <c r="AD104" i="1"/>
  <c r="U104" i="1"/>
  <c r="O104" i="1"/>
  <c r="L104" i="1"/>
  <c r="H104" i="1"/>
  <c r="E104" i="1"/>
  <c r="AD103" i="1"/>
  <c r="U103" i="1"/>
  <c r="O103" i="1"/>
  <c r="L103" i="1"/>
  <c r="H103" i="1"/>
  <c r="E103" i="1"/>
  <c r="AD102" i="1"/>
  <c r="U102" i="1"/>
  <c r="O102" i="1"/>
  <c r="L102" i="1"/>
  <c r="H102" i="1"/>
  <c r="E102" i="1"/>
  <c r="AD101" i="1"/>
  <c r="U101" i="1"/>
  <c r="O101" i="1"/>
  <c r="L101" i="1"/>
  <c r="H101" i="1"/>
  <c r="E101" i="1"/>
  <c r="AD100" i="1"/>
  <c r="U100" i="1"/>
  <c r="O100" i="1"/>
  <c r="L100" i="1"/>
  <c r="H100" i="1"/>
  <c r="E100" i="1"/>
  <c r="AD99" i="1"/>
  <c r="U99" i="1"/>
  <c r="O99" i="1"/>
  <c r="L99" i="1"/>
  <c r="H99" i="1"/>
  <c r="E99" i="1"/>
  <c r="AD98" i="1"/>
  <c r="U98" i="1"/>
  <c r="O98" i="1"/>
  <c r="L98" i="1"/>
  <c r="H98" i="1"/>
  <c r="E98" i="1"/>
  <c r="AD97" i="1"/>
  <c r="U97" i="1"/>
  <c r="O97" i="1"/>
  <c r="L97" i="1"/>
  <c r="H97" i="1"/>
  <c r="E97" i="1"/>
  <c r="AD96" i="1"/>
  <c r="U96" i="1"/>
  <c r="O96" i="1"/>
  <c r="L96" i="1"/>
  <c r="H96" i="1"/>
  <c r="E96" i="1"/>
  <c r="AD95" i="1"/>
  <c r="U95" i="1"/>
  <c r="O95" i="1"/>
  <c r="L95" i="1"/>
  <c r="H95" i="1"/>
  <c r="E95" i="1"/>
  <c r="AD94" i="1"/>
  <c r="U94" i="1"/>
  <c r="O94" i="1"/>
  <c r="L94" i="1"/>
  <c r="H94" i="1"/>
  <c r="E94" i="1"/>
  <c r="AD93" i="1"/>
  <c r="U93" i="1"/>
  <c r="O93" i="1"/>
  <c r="L93" i="1"/>
  <c r="H93" i="1"/>
  <c r="E93" i="1"/>
  <c r="AD92" i="1"/>
  <c r="U92" i="1"/>
  <c r="O92" i="1"/>
  <c r="L92" i="1"/>
  <c r="H92" i="1"/>
  <c r="E92" i="1"/>
  <c r="AD91" i="1"/>
  <c r="U91" i="1"/>
  <c r="O91" i="1"/>
  <c r="L91" i="1"/>
  <c r="H91" i="1"/>
  <c r="E91" i="1"/>
  <c r="AD90" i="1"/>
  <c r="U90" i="1"/>
  <c r="O90" i="1"/>
  <c r="L90" i="1"/>
  <c r="H90" i="1"/>
  <c r="E90" i="1"/>
  <c r="AD89" i="1"/>
  <c r="U89" i="1"/>
  <c r="O89" i="1"/>
  <c r="L89" i="1"/>
  <c r="H89" i="1"/>
  <c r="E89" i="1"/>
  <c r="AD88" i="1"/>
  <c r="U88" i="1"/>
  <c r="O88" i="1"/>
  <c r="L88" i="1"/>
  <c r="H88" i="1"/>
  <c r="E88" i="1"/>
  <c r="AD87" i="1"/>
  <c r="U87" i="1"/>
  <c r="O87" i="1"/>
  <c r="L87" i="1"/>
  <c r="H87" i="1"/>
  <c r="E87" i="1"/>
  <c r="AD86" i="1"/>
  <c r="U86" i="1"/>
  <c r="O86" i="1"/>
  <c r="L86" i="1"/>
  <c r="H86" i="1"/>
  <c r="E86" i="1"/>
  <c r="AD85" i="1"/>
  <c r="U85" i="1"/>
  <c r="O85" i="1"/>
  <c r="L85" i="1"/>
  <c r="H85" i="1"/>
  <c r="E85" i="1"/>
  <c r="AD84" i="1"/>
  <c r="U84" i="1"/>
  <c r="O84" i="1"/>
  <c r="L84" i="1"/>
  <c r="H84" i="1"/>
  <c r="E84" i="1"/>
  <c r="AD83" i="1"/>
  <c r="U83" i="1"/>
  <c r="O83" i="1"/>
  <c r="L83" i="1"/>
  <c r="H83" i="1"/>
  <c r="E83" i="1"/>
  <c r="AD82" i="1"/>
  <c r="U82" i="1"/>
  <c r="O82" i="1"/>
  <c r="L82" i="1"/>
  <c r="H82" i="1"/>
  <c r="E82" i="1"/>
  <c r="AD81" i="1"/>
  <c r="U81" i="1"/>
  <c r="O81" i="1"/>
  <c r="L81" i="1"/>
  <c r="H81" i="1"/>
  <c r="E81" i="1"/>
  <c r="AD80" i="1"/>
  <c r="U80" i="1"/>
  <c r="O80" i="1"/>
  <c r="L80" i="1"/>
  <c r="H80" i="1"/>
  <c r="E80" i="1"/>
  <c r="AD79" i="1"/>
  <c r="U79" i="1"/>
  <c r="O79" i="1"/>
  <c r="L79" i="1"/>
  <c r="H79" i="1"/>
  <c r="E79" i="1"/>
  <c r="AD78" i="1"/>
  <c r="U78" i="1"/>
  <c r="O78" i="1"/>
  <c r="L78" i="1"/>
  <c r="H78" i="1"/>
  <c r="E78" i="1"/>
  <c r="AD77" i="1"/>
  <c r="U77" i="1"/>
  <c r="O77" i="1"/>
  <c r="L77" i="1"/>
  <c r="H77" i="1"/>
  <c r="E77" i="1"/>
  <c r="AD76" i="1"/>
  <c r="U76" i="1"/>
  <c r="O76" i="1"/>
  <c r="L76" i="1"/>
  <c r="H76" i="1"/>
  <c r="E76" i="1"/>
  <c r="AD75" i="1"/>
  <c r="U75" i="1"/>
  <c r="O75" i="1"/>
  <c r="L75" i="1"/>
  <c r="H75" i="1"/>
  <c r="E75" i="1"/>
  <c r="AD74" i="1"/>
  <c r="U74" i="1"/>
  <c r="O74" i="1"/>
  <c r="L74" i="1"/>
  <c r="H74" i="1"/>
  <c r="E74" i="1"/>
  <c r="AD73" i="1"/>
  <c r="U73" i="1"/>
  <c r="O73" i="1"/>
  <c r="L73" i="1"/>
  <c r="H73" i="1"/>
  <c r="E73" i="1"/>
  <c r="AD72" i="1"/>
  <c r="U72" i="1"/>
  <c r="O72" i="1"/>
  <c r="L72" i="1"/>
  <c r="H72" i="1"/>
  <c r="E72" i="1"/>
  <c r="AD71" i="1"/>
  <c r="U71" i="1"/>
  <c r="O71" i="1"/>
  <c r="L71" i="1"/>
  <c r="H71" i="1"/>
  <c r="E71" i="1"/>
  <c r="AD70" i="1"/>
  <c r="U70" i="1"/>
  <c r="O70" i="1"/>
  <c r="L70" i="1"/>
  <c r="H70" i="1"/>
  <c r="E70" i="1"/>
  <c r="AD69" i="1"/>
  <c r="U69" i="1"/>
  <c r="O69" i="1"/>
  <c r="L69" i="1"/>
  <c r="H69" i="1"/>
  <c r="E69" i="1"/>
  <c r="AD68" i="1"/>
  <c r="U68" i="1"/>
  <c r="O68" i="1"/>
  <c r="L68" i="1"/>
  <c r="H68" i="1"/>
  <c r="E68" i="1"/>
  <c r="AD67" i="1"/>
  <c r="U67" i="1"/>
  <c r="O67" i="1"/>
  <c r="L67" i="1"/>
  <c r="H67" i="1"/>
  <c r="E67" i="1"/>
  <c r="AD66" i="1"/>
  <c r="U66" i="1"/>
  <c r="O66" i="1"/>
  <c r="L66" i="1"/>
  <c r="H66" i="1"/>
  <c r="E66" i="1"/>
  <c r="AD65" i="1"/>
  <c r="U65" i="1"/>
  <c r="O65" i="1"/>
  <c r="L65" i="1"/>
  <c r="H65" i="1"/>
  <c r="E65" i="1"/>
  <c r="AD64" i="1"/>
  <c r="U64" i="1"/>
  <c r="O64" i="1"/>
  <c r="L64" i="1"/>
  <c r="H64" i="1"/>
  <c r="E64" i="1"/>
  <c r="AD63" i="1"/>
  <c r="U63" i="1"/>
  <c r="O63" i="1"/>
  <c r="L63" i="1"/>
  <c r="H63" i="1"/>
  <c r="E63" i="1"/>
  <c r="AD62" i="1"/>
  <c r="U62" i="1"/>
  <c r="O62" i="1"/>
  <c r="L62" i="1"/>
  <c r="H62" i="1"/>
  <c r="E62" i="1"/>
  <c r="AD61" i="1"/>
  <c r="U61" i="1"/>
  <c r="O61" i="1"/>
  <c r="L61" i="1"/>
  <c r="H61" i="1"/>
  <c r="E61" i="1"/>
  <c r="AD60" i="1"/>
  <c r="U60" i="1"/>
  <c r="O60" i="1"/>
  <c r="L60" i="1"/>
  <c r="H60" i="1"/>
  <c r="E60" i="1"/>
  <c r="AD59" i="1"/>
  <c r="U59" i="1"/>
  <c r="O59" i="1"/>
  <c r="L59" i="1"/>
  <c r="H59" i="1"/>
  <c r="E59" i="1"/>
  <c r="AD58" i="1"/>
  <c r="U58" i="1"/>
  <c r="O58" i="1"/>
  <c r="L58" i="1"/>
  <c r="H58" i="1"/>
  <c r="E58" i="1"/>
  <c r="AD57" i="1"/>
  <c r="U57" i="1"/>
  <c r="O57" i="1"/>
  <c r="L57" i="1"/>
  <c r="H57" i="1"/>
  <c r="E57" i="1"/>
  <c r="AD56" i="1"/>
  <c r="U56" i="1"/>
  <c r="O56" i="1"/>
  <c r="L56" i="1"/>
  <c r="H56" i="1"/>
  <c r="E56" i="1"/>
  <c r="AD55" i="1"/>
  <c r="U55" i="1"/>
  <c r="O55" i="1"/>
  <c r="L55" i="1"/>
  <c r="H55" i="1"/>
  <c r="E55" i="1"/>
  <c r="AD54" i="1"/>
  <c r="U54" i="1"/>
  <c r="O54" i="1"/>
  <c r="L54" i="1"/>
  <c r="H54" i="1"/>
  <c r="E54" i="1"/>
  <c r="AD53" i="1"/>
  <c r="U53" i="1"/>
  <c r="O53" i="1"/>
  <c r="L53" i="1"/>
  <c r="H53" i="1"/>
  <c r="E53" i="1"/>
  <c r="AD52" i="1"/>
  <c r="U52" i="1"/>
  <c r="O52" i="1"/>
  <c r="L52" i="1"/>
  <c r="H52" i="1"/>
  <c r="E52" i="1"/>
  <c r="AD51" i="1"/>
  <c r="U51" i="1"/>
  <c r="O51" i="1"/>
  <c r="L51" i="1"/>
  <c r="H51" i="1"/>
  <c r="E51" i="1"/>
  <c r="AD50" i="1"/>
  <c r="U50" i="1"/>
  <c r="O50" i="1"/>
  <c r="L50" i="1"/>
  <c r="H50" i="1"/>
  <c r="E50" i="1"/>
  <c r="AD49" i="1"/>
  <c r="U49" i="1"/>
  <c r="O49" i="1"/>
  <c r="L49" i="1"/>
  <c r="H49" i="1"/>
  <c r="E49" i="1"/>
  <c r="AD48" i="1"/>
  <c r="U48" i="1"/>
  <c r="O48" i="1"/>
  <c r="L48" i="1"/>
  <c r="H48" i="1"/>
  <c r="E48" i="1"/>
  <c r="AD47" i="1"/>
  <c r="U47" i="1"/>
  <c r="O47" i="1"/>
  <c r="L47" i="1"/>
  <c r="H47" i="1"/>
  <c r="E47" i="1"/>
  <c r="AD46" i="1"/>
  <c r="U46" i="1"/>
  <c r="O46" i="1"/>
  <c r="L46" i="1"/>
  <c r="H46" i="1"/>
  <c r="E46" i="1"/>
  <c r="AD45" i="1"/>
  <c r="U45" i="1"/>
  <c r="O45" i="1"/>
  <c r="L45" i="1"/>
  <c r="H45" i="1"/>
  <c r="E45" i="1"/>
  <c r="AD44" i="1"/>
  <c r="U44" i="1"/>
  <c r="O44" i="1"/>
  <c r="L44" i="1"/>
  <c r="H44" i="1"/>
  <c r="E44" i="1"/>
  <c r="AD43" i="1"/>
  <c r="U43" i="1"/>
  <c r="O43" i="1"/>
  <c r="L43" i="1"/>
  <c r="H43" i="1"/>
  <c r="E43" i="1"/>
  <c r="AD42" i="1"/>
  <c r="U42" i="1"/>
  <c r="O42" i="1"/>
  <c r="L42" i="1"/>
  <c r="H42" i="1"/>
  <c r="E42" i="1"/>
  <c r="AD41" i="1"/>
  <c r="U41" i="1"/>
  <c r="O41" i="1"/>
  <c r="L41" i="1"/>
  <c r="H41" i="1"/>
  <c r="E41" i="1"/>
  <c r="AD40" i="1"/>
  <c r="U40" i="1"/>
  <c r="O40" i="1"/>
  <c r="L40" i="1"/>
  <c r="H40" i="1"/>
  <c r="E40" i="1"/>
  <c r="AD39" i="1"/>
  <c r="U39" i="1"/>
  <c r="O39" i="1"/>
  <c r="L39" i="1"/>
  <c r="H39" i="1"/>
  <c r="E39" i="1"/>
  <c r="AD38" i="1"/>
  <c r="U38" i="1"/>
  <c r="O38" i="1"/>
  <c r="L38" i="1"/>
  <c r="H38" i="1"/>
  <c r="E38" i="1"/>
  <c r="AD37" i="1"/>
  <c r="U37" i="1"/>
  <c r="O37" i="1"/>
  <c r="L37" i="1"/>
  <c r="H37" i="1"/>
  <c r="E37" i="1"/>
  <c r="AD36" i="1"/>
  <c r="U36" i="1"/>
  <c r="O36" i="1"/>
  <c r="L36" i="1"/>
  <c r="H36" i="1"/>
  <c r="E36" i="1"/>
  <c r="AD35" i="1"/>
  <c r="U35" i="1"/>
  <c r="O35" i="1"/>
  <c r="L35" i="1"/>
  <c r="H35" i="1"/>
  <c r="E35" i="1"/>
  <c r="AD34" i="1"/>
  <c r="U34" i="1"/>
  <c r="O34" i="1"/>
  <c r="L34" i="1"/>
  <c r="H34" i="1"/>
  <c r="E34" i="1"/>
  <c r="AD33" i="1"/>
  <c r="U33" i="1"/>
  <c r="O33" i="1"/>
  <c r="L33" i="1"/>
  <c r="H33" i="1"/>
  <c r="E33" i="1"/>
  <c r="AD32" i="1"/>
  <c r="U32" i="1"/>
  <c r="O32" i="1"/>
  <c r="L32" i="1"/>
  <c r="H32" i="1"/>
  <c r="E32" i="1"/>
  <c r="AD31" i="1"/>
  <c r="U31" i="1"/>
  <c r="O31" i="1"/>
  <c r="L31" i="1"/>
  <c r="H31" i="1"/>
  <c r="E31" i="1"/>
  <c r="AD30" i="1"/>
  <c r="U30" i="1"/>
  <c r="O30" i="1"/>
  <c r="L30" i="1"/>
  <c r="H30" i="1"/>
  <c r="E30" i="1"/>
  <c r="AD29" i="1"/>
  <c r="U29" i="1"/>
  <c r="O29" i="1"/>
  <c r="L29" i="1"/>
  <c r="H29" i="1"/>
  <c r="E29" i="1"/>
  <c r="AD28" i="1"/>
  <c r="U28" i="1"/>
  <c r="O28" i="1"/>
  <c r="L28" i="1"/>
  <c r="H28" i="1"/>
  <c r="E28" i="1"/>
  <c r="AD27" i="1"/>
  <c r="U27" i="1"/>
  <c r="O27" i="1"/>
  <c r="L27" i="1"/>
  <c r="H27" i="1"/>
  <c r="E27" i="1"/>
  <c r="AD26" i="1"/>
  <c r="U26" i="1"/>
  <c r="O26" i="1"/>
  <c r="L26" i="1"/>
  <c r="H26" i="1"/>
  <c r="E26" i="1"/>
  <c r="AD25" i="1"/>
  <c r="U25" i="1"/>
  <c r="O25" i="1"/>
  <c r="L25" i="1"/>
  <c r="H25" i="1"/>
  <c r="E25" i="1"/>
  <c r="AD24" i="1"/>
  <c r="U24" i="1"/>
  <c r="O24" i="1"/>
  <c r="L24" i="1"/>
  <c r="H24" i="1"/>
  <c r="E24" i="1"/>
  <c r="AD23" i="1"/>
  <c r="U23" i="1"/>
  <c r="O23" i="1"/>
  <c r="L23" i="1"/>
  <c r="H23" i="1"/>
  <c r="E23" i="1"/>
  <c r="AD22" i="1"/>
  <c r="U22" i="1"/>
  <c r="O22" i="1"/>
  <c r="L22" i="1"/>
  <c r="H22" i="1"/>
  <c r="E22" i="1"/>
  <c r="AD21" i="1"/>
  <c r="U21" i="1"/>
  <c r="O21" i="1"/>
  <c r="L21" i="1"/>
  <c r="H21" i="1"/>
  <c r="E21" i="1"/>
  <c r="AD20" i="1"/>
  <c r="U20" i="1"/>
  <c r="O20" i="1"/>
  <c r="L20" i="1"/>
  <c r="H20" i="1"/>
  <c r="E20" i="1"/>
  <c r="AD19" i="1"/>
  <c r="U19" i="1"/>
  <c r="O19" i="1"/>
  <c r="L19" i="1"/>
  <c r="H19" i="1"/>
  <c r="E19" i="1"/>
  <c r="AD18" i="1"/>
  <c r="U18" i="1"/>
  <c r="O18" i="1"/>
  <c r="L18" i="1"/>
  <c r="H18" i="1"/>
  <c r="E18" i="1"/>
  <c r="AD17" i="1"/>
  <c r="U17" i="1"/>
  <c r="O17" i="1"/>
  <c r="L17" i="1"/>
  <c r="H17" i="1"/>
  <c r="E17" i="1"/>
  <c r="AD16" i="1"/>
  <c r="U16" i="1"/>
  <c r="O16" i="1"/>
  <c r="L16" i="1"/>
  <c r="H16" i="1"/>
  <c r="E16" i="1"/>
  <c r="AD15" i="1"/>
  <c r="U15" i="1"/>
  <c r="O15" i="1"/>
  <c r="L15" i="1"/>
  <c r="H15" i="1"/>
  <c r="E15" i="1"/>
  <c r="AD14" i="1"/>
  <c r="U14" i="1"/>
  <c r="O14" i="1"/>
  <c r="L14" i="1"/>
  <c r="H14" i="1"/>
  <c r="E14" i="1"/>
  <c r="AD13" i="1"/>
  <c r="U13" i="1"/>
  <c r="O13" i="1"/>
  <c r="L13" i="1"/>
  <c r="H13" i="1"/>
  <c r="E13" i="1"/>
  <c r="AD12" i="1"/>
  <c r="U12" i="1"/>
  <c r="O12" i="1"/>
  <c r="L12" i="1"/>
  <c r="H12" i="1"/>
  <c r="E12" i="1"/>
  <c r="AD11" i="1"/>
  <c r="U11" i="1"/>
  <c r="O11" i="1"/>
  <c r="L11" i="1"/>
  <c r="H11" i="1"/>
  <c r="E11" i="1"/>
  <c r="AD10" i="1"/>
  <c r="U10" i="1"/>
  <c r="O10" i="1"/>
  <c r="L10" i="1"/>
  <c r="H10" i="1"/>
  <c r="E10" i="1"/>
  <c r="AD9" i="1"/>
  <c r="U9" i="1"/>
  <c r="O9" i="1"/>
  <c r="L9" i="1"/>
  <c r="H9" i="1"/>
  <c r="E9" i="1"/>
  <c r="AD8" i="1"/>
  <c r="U8" i="1"/>
  <c r="O8" i="1"/>
  <c r="L8" i="1"/>
  <c r="H8" i="1"/>
  <c r="E8" i="1"/>
  <c r="AD7" i="1"/>
  <c r="U7" i="1"/>
  <c r="U132" i="1" s="1"/>
  <c r="O7" i="1"/>
  <c r="L7" i="1"/>
  <c r="H7" i="1"/>
  <c r="E7" i="1"/>
  <c r="X12" i="1" l="1"/>
  <c r="X16" i="1"/>
  <c r="X20" i="1"/>
  <c r="X24" i="1"/>
  <c r="X28" i="1"/>
  <c r="X30" i="1"/>
  <c r="X32" i="1"/>
  <c r="X34" i="1"/>
  <c r="X36" i="1"/>
  <c r="X40" i="1"/>
  <c r="X44" i="1"/>
  <c r="X48" i="1"/>
  <c r="X52" i="1"/>
  <c r="X56" i="1"/>
  <c r="X60" i="1"/>
  <c r="X64" i="1"/>
  <c r="X68" i="1"/>
  <c r="X72" i="1"/>
  <c r="X76" i="1"/>
  <c r="X80" i="1"/>
  <c r="X84" i="1"/>
  <c r="X88" i="1"/>
  <c r="X92" i="1"/>
  <c r="X96" i="1"/>
  <c r="X100" i="1"/>
  <c r="X104" i="1"/>
  <c r="X108" i="1"/>
  <c r="X112" i="1"/>
  <c r="X116" i="1"/>
  <c r="X120" i="1"/>
  <c r="X124" i="1"/>
  <c r="X128" i="1"/>
  <c r="X8" i="1"/>
  <c r="X9" i="1"/>
  <c r="X11" i="1"/>
  <c r="X13" i="1"/>
  <c r="X15" i="1"/>
  <c r="X17" i="1"/>
  <c r="X19" i="1"/>
  <c r="X21" i="1"/>
  <c r="X23" i="1"/>
  <c r="X31" i="1"/>
  <c r="X33" i="1"/>
  <c r="X35" i="1"/>
  <c r="X37" i="1"/>
  <c r="X39" i="1"/>
  <c r="X47" i="1"/>
  <c r="X49" i="1"/>
  <c r="X51" i="1"/>
  <c r="X57" i="1"/>
  <c r="X61" i="1"/>
  <c r="X73" i="1"/>
  <c r="X81" i="1"/>
  <c r="X85" i="1"/>
  <c r="X89" i="1"/>
  <c r="X93" i="1"/>
  <c r="X97" i="1"/>
  <c r="X101" i="1"/>
  <c r="X105" i="1"/>
  <c r="X109" i="1"/>
  <c r="X113" i="1"/>
  <c r="X117" i="1"/>
  <c r="X121" i="1"/>
  <c r="X125" i="1"/>
  <c r="X129" i="1"/>
  <c r="X10" i="1"/>
  <c r="X14" i="1"/>
  <c r="X18" i="1"/>
  <c r="X22" i="1"/>
  <c r="X26" i="1"/>
  <c r="X38" i="1"/>
  <c r="X42" i="1"/>
  <c r="X46" i="1"/>
  <c r="X50" i="1"/>
  <c r="X58" i="1"/>
  <c r="X62" i="1"/>
  <c r="X74" i="1"/>
  <c r="X78" i="1"/>
  <c r="X82" i="1"/>
  <c r="X86" i="1"/>
  <c r="X90" i="1"/>
  <c r="X94" i="1"/>
  <c r="X98" i="1"/>
  <c r="X102" i="1"/>
  <c r="X106" i="1"/>
  <c r="X110" i="1"/>
  <c r="X114" i="1"/>
  <c r="X118" i="1"/>
  <c r="X122" i="1"/>
  <c r="X126" i="1"/>
  <c r="X130" i="1"/>
  <c r="X25" i="1"/>
  <c r="X27" i="1"/>
  <c r="X29" i="1"/>
  <c r="X43" i="1"/>
  <c r="X55" i="1"/>
  <c r="X59" i="1"/>
  <c r="X63" i="1"/>
  <c r="X67" i="1"/>
  <c r="X71" i="1"/>
  <c r="X75" i="1"/>
  <c r="X79" i="1"/>
  <c r="X83" i="1"/>
  <c r="X87" i="1"/>
  <c r="X91" i="1"/>
  <c r="X95" i="1"/>
  <c r="X99" i="1"/>
  <c r="X103" i="1"/>
  <c r="X107" i="1"/>
  <c r="X111" i="1"/>
  <c r="X115" i="1"/>
  <c r="X119" i="1"/>
  <c r="X123" i="1"/>
  <c r="X127" i="1"/>
  <c r="X131" i="1"/>
  <c r="E132" i="1"/>
  <c r="X77" i="1"/>
  <c r="H132" i="1"/>
  <c r="X45" i="1"/>
  <c r="X65" i="1"/>
  <c r="X7" i="1"/>
  <c r="L132" i="1"/>
  <c r="AD132" i="1"/>
  <c r="X41" i="1"/>
  <c r="X53" i="1"/>
  <c r="X66" i="1"/>
  <c r="X69" i="1"/>
  <c r="C132" i="1"/>
  <c r="O132" i="1"/>
  <c r="X54" i="1"/>
  <c r="X70" i="1"/>
  <c r="X132" i="1" l="1"/>
</calcChain>
</file>

<file path=xl/sharedStrings.xml><?xml version="1.0" encoding="utf-8"?>
<sst xmlns="http://schemas.openxmlformats.org/spreadsheetml/2006/main" count="172" uniqueCount="164">
  <si>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</si>
  <si>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r>
      <t>Mes de</t>
    </r>
    <r>
      <rPr>
        <b/>
        <sz val="10"/>
        <color theme="1"/>
        <rFont val="Arial"/>
        <family val="2"/>
      </rPr>
      <t xml:space="preserve"> Mayo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2024</t>
    </r>
  </si>
  <si>
    <t xml:space="preserve">Cifras en pesos </t>
  </si>
  <si>
    <t>Cve.</t>
  </si>
  <si>
    <t>Municipio</t>
  </si>
  <si>
    <t>FGP</t>
  </si>
  <si>
    <t>Ajuste definitivo 2023</t>
  </si>
  <si>
    <t>FGP Neto</t>
  </si>
  <si>
    <t>FFM</t>
  </si>
  <si>
    <t>FFM Neto</t>
  </si>
  <si>
    <t>ISAN</t>
  </si>
  <si>
    <t>IEPS</t>
  </si>
  <si>
    <t>IEPS Neto</t>
  </si>
  <si>
    <t>FOFIR</t>
  </si>
  <si>
    <t>FOFIR Neto</t>
  </si>
  <si>
    <t>IVFGyD</t>
  </si>
  <si>
    <t>FoCo</t>
  </si>
  <si>
    <t>FoCo ISAN</t>
  </si>
  <si>
    <t>FEXHI</t>
  </si>
  <si>
    <t>FEXHI Neto</t>
  </si>
  <si>
    <t>ISR EBI</t>
  </si>
  <si>
    <t>ISR 3B LCF</t>
  </si>
  <si>
    <t>TOTAL</t>
  </si>
  <si>
    <t>Compensación sobre 
Participaciones FGP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</si>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</sst>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18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7">
    <xf numFmtId="0" fontId="0" fillId="0" borderId="0" xfId="0"/>
    <xf numFmtId="0" fontId="2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3" fontId="9" fillId="2" borderId="0" xfId="1" applyNumberFormat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" xfId="3" applyFont="1" applyFill="1" applyBorder="1" applyAlignment="1" applyProtection="1">
      <alignment vertical="center" wrapText="1"/>
    </xf>
    <xf numFmtId="3" fontId="13" fillId="2" borderId="4" xfId="3" applyNumberFormat="1" applyFont="1" applyFill="1" applyBorder="1" applyAlignment="1" applyProtection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13" fillId="2" borderId="4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3" fontId="13" fillId="2" borderId="1" xfId="3" applyNumberFormat="1" applyFont="1" applyFill="1" applyBorder="1" applyAlignment="1" applyProtection="1">
      <alignment horizontal="right" vertical="center" wrapText="1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right" vertical="center"/>
    </xf>
    <xf numFmtId="3" fontId="15" fillId="4" borderId="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7" fillId="2" borderId="0" xfId="0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/>
    </xf>
    <xf numFmtId="41" fontId="8" fillId="2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3" fontId="12" fillId="2" borderId="5" xfId="3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5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tabSelected="1" workbookViewId="0">
      <pane xSplit="2" ySplit="6" topLeftCell="P7" activePane="bottomRight" state="frozen"/>
      <selection pane="topRight" activeCell="D1" sqref="D1"/>
      <selection pane="bottomLeft" activeCell="A6" sqref="A6"/>
      <selection pane="bottomRight" activeCell="AE11" sqref="AE11"/>
    </sheetView>
  </sheetViews>
  <sheetFormatPr baseColWidth="10" defaultRowHeight="11.25" x14ac:dyDescent="0.3"/>
  <cols>
    <col min="1" max="1" width="4.42578125" style="25" bestFit="1" customWidth="1"/>
    <col min="2" max="2" width="24.42578125" style="25" bestFit="1" customWidth="1"/>
    <col min="3" max="3" width="10.85546875" style="25" bestFit="1" customWidth="1"/>
    <col min="4" max="4" width="13" style="25" customWidth="1"/>
    <col min="5" max="5" width="10.85546875" style="25" bestFit="1" customWidth="1"/>
    <col min="6" max="6" width="10.85546875" style="25" customWidth="1"/>
    <col min="7" max="7" width="12.42578125" style="25" customWidth="1"/>
    <col min="8" max="8" width="10.85546875" style="25" customWidth="1"/>
    <col min="9" max="9" width="8.85546875" style="25" bestFit="1" customWidth="1"/>
    <col min="10" max="10" width="8.85546875" style="25" customWidth="1"/>
    <col min="11" max="11" width="12.7109375" style="25" customWidth="1"/>
    <col min="12" max="12" width="8.85546875" style="25" customWidth="1"/>
    <col min="13" max="13" width="9.85546875" style="25" bestFit="1" customWidth="1"/>
    <col min="14" max="14" width="12.7109375" style="25" customWidth="1"/>
    <col min="15" max="17" width="9.85546875" style="25" bestFit="1" customWidth="1"/>
    <col min="18" max="18" width="9.28515625" style="25" bestFit="1" customWidth="1"/>
    <col min="19" max="19" width="7.42578125" style="25" bestFit="1" customWidth="1"/>
    <col min="20" max="20" width="12.7109375" style="25" customWidth="1"/>
    <col min="21" max="21" width="9.7109375" style="25" bestFit="1" customWidth="1"/>
    <col min="22" max="22" width="7.42578125" style="25" bestFit="1" customWidth="1"/>
    <col min="23" max="23" width="9.85546875" style="25" bestFit="1" customWidth="1"/>
    <col min="24" max="24" width="14.140625" style="25" bestFit="1" customWidth="1"/>
    <col min="25" max="25" width="0.85546875" style="25" customWidth="1"/>
    <col min="26" max="26" width="12.28515625" style="25" hidden="1" customWidth="1"/>
    <col min="27" max="27" width="11.28515625" style="25" hidden="1" customWidth="1"/>
    <col min="28" max="28" width="10.42578125" style="25" hidden="1" customWidth="1"/>
    <col min="29" max="29" width="18.28515625" style="25" bestFit="1" customWidth="1"/>
    <col min="30" max="16384" width="11.42578125" style="25"/>
  </cols>
  <sheetData>
    <row r="1" spans="1:31" s="1" customFormat="1" ht="15" x14ac:dyDescent="0.3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2"/>
    </row>
    <row r="2" spans="1:31" s="1" customFormat="1" ht="14.25" x14ac:dyDescent="0.3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3"/>
    </row>
    <row r="3" spans="1:31" s="1" customFormat="1" ht="14.25" x14ac:dyDescent="0.3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"/>
    </row>
    <row r="4" spans="1:31" s="1" customFormat="1" ht="12.75" customHeight="1" x14ac:dyDescent="0.3">
      <c r="I4" s="5"/>
      <c r="J4" s="6"/>
      <c r="K4" s="6"/>
      <c r="L4" s="6"/>
      <c r="X4" s="7"/>
      <c r="Z4" s="7"/>
      <c r="AA4" s="7"/>
      <c r="AC4" s="8"/>
    </row>
    <row r="5" spans="1:31" s="1" customFormat="1" ht="14.25" customHeight="1" x14ac:dyDescent="0.3">
      <c r="A5" s="47" t="s">
        <v>3</v>
      </c>
      <c r="B5" s="47" t="s">
        <v>4</v>
      </c>
      <c r="C5" s="49" t="s">
        <v>5</v>
      </c>
      <c r="D5" s="49" t="s">
        <v>6</v>
      </c>
      <c r="E5" s="49" t="s">
        <v>7</v>
      </c>
      <c r="F5" s="49" t="s">
        <v>8</v>
      </c>
      <c r="G5" s="49" t="s">
        <v>6</v>
      </c>
      <c r="H5" s="49" t="s">
        <v>9</v>
      </c>
      <c r="I5" s="49" t="s">
        <v>10</v>
      </c>
      <c r="J5" s="49" t="s">
        <v>11</v>
      </c>
      <c r="K5" s="49" t="s">
        <v>6</v>
      </c>
      <c r="L5" s="49" t="s">
        <v>12</v>
      </c>
      <c r="M5" s="49" t="s">
        <v>13</v>
      </c>
      <c r="N5" s="49" t="s">
        <v>6</v>
      </c>
      <c r="O5" s="49" t="s">
        <v>14</v>
      </c>
      <c r="P5" s="49" t="s">
        <v>15</v>
      </c>
      <c r="Q5" s="49" t="s">
        <v>16</v>
      </c>
      <c r="R5" s="49" t="s">
        <v>17</v>
      </c>
      <c r="S5" s="49" t="s">
        <v>18</v>
      </c>
      <c r="T5" s="49" t="s">
        <v>6</v>
      </c>
      <c r="U5" s="49" t="s">
        <v>19</v>
      </c>
      <c r="V5" s="49" t="s">
        <v>20</v>
      </c>
      <c r="W5" s="49" t="s">
        <v>21</v>
      </c>
      <c r="X5" s="51" t="s">
        <v>22</v>
      </c>
      <c r="Z5" s="9"/>
      <c r="AA5" s="9"/>
      <c r="AB5" s="9"/>
      <c r="AC5" s="55" t="s">
        <v>23</v>
      </c>
      <c r="AD5" s="51" t="s">
        <v>22</v>
      </c>
    </row>
    <row r="6" spans="1:31" s="8" customFormat="1" ht="14.25" x14ac:dyDescent="0.3">
      <c r="A6" s="48"/>
      <c r="B6" s="48"/>
      <c r="C6" s="48"/>
      <c r="D6" s="50"/>
      <c r="E6" s="48"/>
      <c r="F6" s="48"/>
      <c r="G6" s="50"/>
      <c r="H6" s="48"/>
      <c r="I6" s="48"/>
      <c r="J6" s="48"/>
      <c r="K6" s="50"/>
      <c r="L6" s="48"/>
      <c r="M6" s="48"/>
      <c r="N6" s="50"/>
      <c r="O6" s="50"/>
      <c r="P6" s="48"/>
      <c r="Q6" s="48"/>
      <c r="R6" s="48"/>
      <c r="S6" s="48"/>
      <c r="T6" s="50"/>
      <c r="U6" s="48"/>
      <c r="V6" s="48"/>
      <c r="W6" s="48"/>
      <c r="X6" s="52"/>
      <c r="Z6" s="10" t="s">
        <v>5</v>
      </c>
      <c r="AA6" s="10" t="s">
        <v>8</v>
      </c>
      <c r="AB6" s="10" t="s">
        <v>13</v>
      </c>
      <c r="AC6" s="56"/>
      <c r="AD6" s="52"/>
    </row>
    <row r="7" spans="1:31" s="15" customFormat="1" ht="12" customHeight="1" x14ac:dyDescent="0.3">
      <c r="A7" s="11">
        <v>1</v>
      </c>
      <c r="B7" s="12" t="s">
        <v>24</v>
      </c>
      <c r="C7" s="13">
        <v>3071968.63</v>
      </c>
      <c r="D7" s="13">
        <v>141472.45000000001</v>
      </c>
      <c r="E7" s="13">
        <f>C7+D7</f>
        <v>3213441.08</v>
      </c>
      <c r="F7" s="13">
        <v>485123.99</v>
      </c>
      <c r="G7" s="13">
        <v>5925.26</v>
      </c>
      <c r="H7" s="13">
        <f>F7+G7</f>
        <v>491049.25</v>
      </c>
      <c r="I7" s="13">
        <v>19280.48</v>
      </c>
      <c r="J7" s="13">
        <v>11809.44</v>
      </c>
      <c r="K7" s="13">
        <v>-678.49</v>
      </c>
      <c r="L7" s="13">
        <f>J7+K7</f>
        <v>11130.95</v>
      </c>
      <c r="M7" s="13">
        <v>7277.38</v>
      </c>
      <c r="N7" s="13">
        <v>991.03</v>
      </c>
      <c r="O7" s="13">
        <f>M7+N7</f>
        <v>8268.41</v>
      </c>
      <c r="P7" s="13">
        <v>46647.63</v>
      </c>
      <c r="Q7" s="13">
        <v>53197.7</v>
      </c>
      <c r="R7" s="13">
        <v>2980.24</v>
      </c>
      <c r="S7" s="13">
        <v>0</v>
      </c>
      <c r="T7" s="13">
        <v>0</v>
      </c>
      <c r="U7" s="13">
        <f>S7+T7</f>
        <v>0</v>
      </c>
      <c r="V7" s="13">
        <v>3197.14</v>
      </c>
      <c r="W7" s="13">
        <v>74802</v>
      </c>
      <c r="X7" s="14">
        <f>E7+H7+I7+L7+O7+P7+Q7+R7+U7+V7+W7</f>
        <v>3923994.8800000008</v>
      </c>
      <c r="Y7" s="37"/>
      <c r="Z7" s="13">
        <v>0</v>
      </c>
      <c r="AA7" s="13">
        <v>0</v>
      </c>
      <c r="AB7" s="13">
        <v>0</v>
      </c>
      <c r="AC7" s="13">
        <v>-26141.75</v>
      </c>
      <c r="AD7" s="14">
        <f>AC7</f>
        <v>-26141.75</v>
      </c>
      <c r="AE7" s="16"/>
    </row>
    <row r="8" spans="1:31" s="15" customFormat="1" ht="12" customHeight="1" x14ac:dyDescent="0.3">
      <c r="A8" s="11">
        <v>2</v>
      </c>
      <c r="B8" s="12" t="s">
        <v>25</v>
      </c>
      <c r="C8" s="13">
        <v>3121669.4</v>
      </c>
      <c r="D8" s="13">
        <v>162488.98000000001</v>
      </c>
      <c r="E8" s="13">
        <f t="shared" ref="E8:E71" si="0">C8+D8</f>
        <v>3284158.38</v>
      </c>
      <c r="F8" s="13">
        <v>559027.31000000006</v>
      </c>
      <c r="G8" s="13">
        <v>6832.63</v>
      </c>
      <c r="H8" s="13">
        <f t="shared" ref="H8:H71" si="1">F8+G8</f>
        <v>565859.94000000006</v>
      </c>
      <c r="I8" s="13">
        <v>22144.71</v>
      </c>
      <c r="J8" s="13">
        <v>13563.8</v>
      </c>
      <c r="K8" s="13">
        <v>-779.28</v>
      </c>
      <c r="L8" s="13">
        <f t="shared" ref="L8:L71" si="2">J8+K8</f>
        <v>12784.519999999999</v>
      </c>
      <c r="M8" s="13">
        <v>8568.74</v>
      </c>
      <c r="N8" s="13">
        <v>1166.8900000000001</v>
      </c>
      <c r="O8" s="13">
        <f t="shared" ref="O8:O71" si="3">M8+N8</f>
        <v>9735.6299999999992</v>
      </c>
      <c r="P8" s="13">
        <v>54921.64</v>
      </c>
      <c r="Q8" s="13">
        <v>62633.51</v>
      </c>
      <c r="R8" s="13">
        <v>3422.97</v>
      </c>
      <c r="S8" s="13">
        <v>0</v>
      </c>
      <c r="T8" s="13">
        <v>0</v>
      </c>
      <c r="U8" s="13">
        <f t="shared" ref="U8:U71" si="4">S8+T8</f>
        <v>0</v>
      </c>
      <c r="V8" s="13">
        <v>3672.09</v>
      </c>
      <c r="W8" s="13">
        <v>0</v>
      </c>
      <c r="X8" s="14">
        <f t="shared" ref="X8:X71" si="5">E8+H8+I8+L8+O8+P8+Q8+R8+U8+V8+W8</f>
        <v>4019333.3899999997</v>
      </c>
      <c r="Y8" s="37"/>
      <c r="Z8" s="13">
        <v>0</v>
      </c>
      <c r="AA8" s="13">
        <v>0</v>
      </c>
      <c r="AB8" s="13">
        <v>0</v>
      </c>
      <c r="AC8" s="13">
        <v>-30025.25</v>
      </c>
      <c r="AD8" s="14">
        <f t="shared" ref="AD8:AD71" si="6">AC8</f>
        <v>-30025.25</v>
      </c>
      <c r="AE8" s="16"/>
    </row>
    <row r="9" spans="1:31" s="15" customFormat="1" ht="12" customHeight="1" x14ac:dyDescent="0.3">
      <c r="A9" s="11">
        <v>3</v>
      </c>
      <c r="B9" s="12" t="s">
        <v>26</v>
      </c>
      <c r="C9" s="13">
        <v>4170387.6100000003</v>
      </c>
      <c r="D9" s="13">
        <v>183836.89</v>
      </c>
      <c r="E9" s="13">
        <f t="shared" si="0"/>
        <v>4354224.5</v>
      </c>
      <c r="F9" s="13">
        <v>689678.13</v>
      </c>
      <c r="G9" s="13">
        <v>7777.99</v>
      </c>
      <c r="H9" s="13">
        <f t="shared" si="1"/>
        <v>697456.12</v>
      </c>
      <c r="I9" s="13">
        <v>25054.09</v>
      </c>
      <c r="J9" s="13">
        <v>15345.82</v>
      </c>
      <c r="K9" s="13">
        <v>-881.66</v>
      </c>
      <c r="L9" s="13">
        <f t="shared" si="2"/>
        <v>14464.16</v>
      </c>
      <c r="M9" s="13">
        <v>17718.55</v>
      </c>
      <c r="N9" s="13">
        <v>2412.9</v>
      </c>
      <c r="O9" s="13">
        <f t="shared" si="3"/>
        <v>20131.45</v>
      </c>
      <c r="P9" s="13">
        <v>70235.490000000005</v>
      </c>
      <c r="Q9" s="13">
        <v>80097.67</v>
      </c>
      <c r="R9" s="13">
        <v>3872.68</v>
      </c>
      <c r="S9" s="13">
        <v>0</v>
      </c>
      <c r="T9" s="13">
        <v>0</v>
      </c>
      <c r="U9" s="13">
        <f t="shared" si="4"/>
        <v>0</v>
      </c>
      <c r="V9" s="13">
        <v>4154.53</v>
      </c>
      <c r="W9" s="13">
        <v>83500</v>
      </c>
      <c r="X9" s="14">
        <f t="shared" si="5"/>
        <v>5353190.6900000004</v>
      </c>
      <c r="Y9" s="37"/>
      <c r="Z9" s="13">
        <v>0</v>
      </c>
      <c r="AA9" s="13">
        <v>0</v>
      </c>
      <c r="AB9" s="13">
        <v>0</v>
      </c>
      <c r="AC9" s="13">
        <v>-33969.99</v>
      </c>
      <c r="AD9" s="14">
        <f t="shared" si="6"/>
        <v>-33969.99</v>
      </c>
      <c r="AE9" s="16"/>
    </row>
    <row r="10" spans="1:31" s="15" customFormat="1" ht="12" customHeight="1" x14ac:dyDescent="0.3">
      <c r="A10" s="11">
        <v>4</v>
      </c>
      <c r="B10" s="17" t="s">
        <v>27</v>
      </c>
      <c r="C10" s="13">
        <v>4621016.5</v>
      </c>
      <c r="D10" s="13">
        <v>204428.89</v>
      </c>
      <c r="E10" s="13">
        <f t="shared" si="0"/>
        <v>4825445.3899999997</v>
      </c>
      <c r="F10" s="13">
        <v>773333.6</v>
      </c>
      <c r="G10" s="13">
        <v>8784.08</v>
      </c>
      <c r="H10" s="13">
        <f t="shared" si="1"/>
        <v>782117.67999999993</v>
      </c>
      <c r="I10" s="13">
        <v>27860.46</v>
      </c>
      <c r="J10" s="13">
        <v>17064.740000000002</v>
      </c>
      <c r="K10" s="13">
        <v>-980.42</v>
      </c>
      <c r="L10" s="13">
        <f t="shared" si="2"/>
        <v>16084.320000000002</v>
      </c>
      <c r="M10" s="13">
        <v>224227.4</v>
      </c>
      <c r="N10" s="13">
        <v>30535.15</v>
      </c>
      <c r="O10" s="13">
        <f t="shared" si="3"/>
        <v>254762.55</v>
      </c>
      <c r="P10" s="13">
        <v>95817.71</v>
      </c>
      <c r="Q10" s="13">
        <v>109272.03</v>
      </c>
      <c r="R10" s="13">
        <v>4306.47</v>
      </c>
      <c r="S10" s="13">
        <v>0</v>
      </c>
      <c r="T10" s="13">
        <v>0</v>
      </c>
      <c r="U10" s="13">
        <f t="shared" si="4"/>
        <v>0</v>
      </c>
      <c r="V10" s="13">
        <v>4619.8900000000003</v>
      </c>
      <c r="W10" s="13">
        <v>0</v>
      </c>
      <c r="X10" s="14">
        <f t="shared" si="5"/>
        <v>6120286.4999999991</v>
      </c>
      <c r="Y10" s="37"/>
      <c r="Z10" s="13">
        <v>0</v>
      </c>
      <c r="AA10" s="13">
        <v>0</v>
      </c>
      <c r="AB10" s="13">
        <v>0</v>
      </c>
      <c r="AC10" s="13">
        <v>-37775.050000000003</v>
      </c>
      <c r="AD10" s="14">
        <f t="shared" si="6"/>
        <v>-37775.050000000003</v>
      </c>
      <c r="AE10" s="16"/>
    </row>
    <row r="11" spans="1:31" s="15" customFormat="1" ht="12" customHeight="1" x14ac:dyDescent="0.3">
      <c r="A11" s="11">
        <v>5</v>
      </c>
      <c r="B11" s="12" t="s">
        <v>28</v>
      </c>
      <c r="C11" s="13">
        <v>3727226.68</v>
      </c>
      <c r="D11" s="13">
        <v>188496.39</v>
      </c>
      <c r="E11" s="13">
        <f t="shared" si="0"/>
        <v>3915723.0700000003</v>
      </c>
      <c r="F11" s="13">
        <v>646439.19999999995</v>
      </c>
      <c r="G11" s="13">
        <v>6887.68</v>
      </c>
      <c r="H11" s="13">
        <f t="shared" si="1"/>
        <v>653326.88</v>
      </c>
      <c r="I11" s="13">
        <v>25689.11</v>
      </c>
      <c r="J11" s="13">
        <v>15734.77</v>
      </c>
      <c r="K11" s="13">
        <v>-904.01</v>
      </c>
      <c r="L11" s="13">
        <f t="shared" si="2"/>
        <v>14830.76</v>
      </c>
      <c r="M11" s="13">
        <v>136479.60999999999</v>
      </c>
      <c r="N11" s="13">
        <v>18585.71</v>
      </c>
      <c r="O11" s="13">
        <f t="shared" si="3"/>
        <v>155065.31999999998</v>
      </c>
      <c r="P11" s="13">
        <v>65363.88</v>
      </c>
      <c r="Q11" s="13">
        <v>74542</v>
      </c>
      <c r="R11" s="13">
        <v>3970.84</v>
      </c>
      <c r="S11" s="13">
        <v>114986.78</v>
      </c>
      <c r="T11" s="13">
        <v>-59601.68</v>
      </c>
      <c r="U11" s="13">
        <f t="shared" si="4"/>
        <v>55385.1</v>
      </c>
      <c r="V11" s="13">
        <v>4259.83</v>
      </c>
      <c r="W11" s="13">
        <v>0</v>
      </c>
      <c r="X11" s="14">
        <f t="shared" si="5"/>
        <v>4968156.79</v>
      </c>
      <c r="Y11" s="37"/>
      <c r="Z11" s="13">
        <v>0</v>
      </c>
      <c r="AA11" s="13">
        <v>0</v>
      </c>
      <c r="AB11" s="13">
        <v>0</v>
      </c>
      <c r="AC11" s="13">
        <v>-34830.99</v>
      </c>
      <c r="AD11" s="14">
        <f t="shared" si="6"/>
        <v>-34830.99</v>
      </c>
      <c r="AE11" s="16"/>
    </row>
    <row r="12" spans="1:31" s="15" customFormat="1" ht="12" customHeight="1" x14ac:dyDescent="0.3">
      <c r="A12" s="11">
        <v>6</v>
      </c>
      <c r="B12" s="12" t="s">
        <v>29</v>
      </c>
      <c r="C12" s="13">
        <v>4863802.9000000004</v>
      </c>
      <c r="D12" s="13">
        <v>208057.59</v>
      </c>
      <c r="E12" s="13">
        <f t="shared" si="0"/>
        <v>5071860.49</v>
      </c>
      <c r="F12" s="13">
        <v>969781.55</v>
      </c>
      <c r="G12" s="13">
        <v>7715.84</v>
      </c>
      <c r="H12" s="13">
        <f t="shared" si="1"/>
        <v>977497.39</v>
      </c>
      <c r="I12" s="13">
        <v>28354.99</v>
      </c>
      <c r="J12" s="13">
        <v>17367.650000000001</v>
      </c>
      <c r="K12" s="13">
        <v>-997.82</v>
      </c>
      <c r="L12" s="13">
        <f t="shared" si="2"/>
        <v>16369.830000000002</v>
      </c>
      <c r="M12" s="13">
        <v>20890.63</v>
      </c>
      <c r="N12" s="13">
        <v>2844.87</v>
      </c>
      <c r="O12" s="13">
        <f t="shared" si="3"/>
        <v>23735.5</v>
      </c>
      <c r="P12" s="13">
        <v>82821.289999999994</v>
      </c>
      <c r="Q12" s="13">
        <v>94450.71</v>
      </c>
      <c r="R12" s="13">
        <v>4382.91</v>
      </c>
      <c r="S12" s="13">
        <v>0</v>
      </c>
      <c r="T12" s="13">
        <v>0</v>
      </c>
      <c r="U12" s="13">
        <f t="shared" si="4"/>
        <v>0</v>
      </c>
      <c r="V12" s="13">
        <v>4701.8999999999996</v>
      </c>
      <c r="W12" s="13">
        <v>95138</v>
      </c>
      <c r="X12" s="14">
        <f t="shared" si="5"/>
        <v>6399313.0100000007</v>
      </c>
      <c r="Y12" s="37"/>
      <c r="Z12" s="13">
        <v>0</v>
      </c>
      <c r="AA12" s="13">
        <v>0</v>
      </c>
      <c r="AB12" s="13">
        <v>0</v>
      </c>
      <c r="AC12" s="13">
        <v>-38445.57</v>
      </c>
      <c r="AD12" s="14">
        <f t="shared" si="6"/>
        <v>-38445.57</v>
      </c>
      <c r="AE12" s="16"/>
    </row>
    <row r="13" spans="1:31" s="15" customFormat="1" ht="12" customHeight="1" x14ac:dyDescent="0.3">
      <c r="A13" s="11">
        <v>7</v>
      </c>
      <c r="B13" s="12" t="s">
        <v>30</v>
      </c>
      <c r="C13" s="13">
        <v>2602529.38</v>
      </c>
      <c r="D13" s="13">
        <v>131549.51</v>
      </c>
      <c r="E13" s="13">
        <f t="shared" si="0"/>
        <v>2734078.8899999997</v>
      </c>
      <c r="F13" s="13">
        <v>366048.02</v>
      </c>
      <c r="G13" s="13">
        <v>5461.39</v>
      </c>
      <c r="H13" s="13">
        <f t="shared" si="1"/>
        <v>371509.41000000003</v>
      </c>
      <c r="I13" s="13">
        <v>17928.14</v>
      </c>
      <c r="J13" s="13">
        <v>10981.12</v>
      </c>
      <c r="K13" s="13">
        <v>-630.9</v>
      </c>
      <c r="L13" s="13">
        <f t="shared" si="2"/>
        <v>10350.220000000001</v>
      </c>
      <c r="M13" s="13">
        <v>109726.93</v>
      </c>
      <c r="N13" s="13">
        <v>14942.54</v>
      </c>
      <c r="O13" s="13">
        <f t="shared" si="3"/>
        <v>124669.47</v>
      </c>
      <c r="P13" s="13">
        <v>30600.51</v>
      </c>
      <c r="Q13" s="13">
        <v>34897.31</v>
      </c>
      <c r="R13" s="13">
        <v>2771.2</v>
      </c>
      <c r="S13" s="13">
        <v>0</v>
      </c>
      <c r="T13" s="13">
        <v>0</v>
      </c>
      <c r="U13" s="13">
        <f t="shared" si="4"/>
        <v>0</v>
      </c>
      <c r="V13" s="13">
        <v>2972.89</v>
      </c>
      <c r="W13" s="13">
        <v>44207</v>
      </c>
      <c r="X13" s="14">
        <f t="shared" si="5"/>
        <v>3373985.0400000005</v>
      </c>
      <c r="Y13" s="37"/>
      <c r="Z13" s="13">
        <v>0</v>
      </c>
      <c r="AA13" s="13">
        <v>0</v>
      </c>
      <c r="AB13" s="13">
        <v>0</v>
      </c>
      <c r="AC13" s="13">
        <v>-24308.16</v>
      </c>
      <c r="AD13" s="14">
        <f t="shared" si="6"/>
        <v>-24308.16</v>
      </c>
      <c r="AE13" s="16"/>
    </row>
    <row r="14" spans="1:31" s="15" customFormat="1" ht="12" customHeight="1" x14ac:dyDescent="0.3">
      <c r="A14" s="11">
        <v>8</v>
      </c>
      <c r="B14" s="12" t="s">
        <v>31</v>
      </c>
      <c r="C14" s="13">
        <v>3704350.66</v>
      </c>
      <c r="D14" s="13">
        <v>184509.6</v>
      </c>
      <c r="E14" s="13">
        <f t="shared" si="0"/>
        <v>3888860.2600000002</v>
      </c>
      <c r="F14" s="13">
        <v>641426.25</v>
      </c>
      <c r="G14" s="13">
        <v>7896.23</v>
      </c>
      <c r="H14" s="13">
        <f t="shared" si="1"/>
        <v>649322.48</v>
      </c>
      <c r="I14" s="13">
        <v>25145.77</v>
      </c>
      <c r="J14" s="13">
        <v>15401.97</v>
      </c>
      <c r="K14" s="13">
        <v>-884.89</v>
      </c>
      <c r="L14" s="13">
        <f t="shared" si="2"/>
        <v>14517.08</v>
      </c>
      <c r="M14" s="13">
        <v>21146.02</v>
      </c>
      <c r="N14" s="13">
        <v>2879.65</v>
      </c>
      <c r="O14" s="13">
        <f t="shared" si="3"/>
        <v>24025.670000000002</v>
      </c>
      <c r="P14" s="13">
        <v>83731.55</v>
      </c>
      <c r="Q14" s="13">
        <v>95488.78</v>
      </c>
      <c r="R14" s="13">
        <v>3886.85</v>
      </c>
      <c r="S14" s="13">
        <v>0</v>
      </c>
      <c r="T14" s="13">
        <v>0</v>
      </c>
      <c r="U14" s="13">
        <f t="shared" si="4"/>
        <v>0</v>
      </c>
      <c r="V14" s="13">
        <v>4169.74</v>
      </c>
      <c r="W14" s="13">
        <v>0</v>
      </c>
      <c r="X14" s="14">
        <f t="shared" si="5"/>
        <v>4789148.18</v>
      </c>
      <c r="Y14" s="37"/>
      <c r="Z14" s="13">
        <v>0</v>
      </c>
      <c r="AA14" s="13">
        <v>0</v>
      </c>
      <c r="AB14" s="13">
        <v>0</v>
      </c>
      <c r="AC14" s="13">
        <v>-34094.300000000003</v>
      </c>
      <c r="AD14" s="14">
        <f t="shared" si="6"/>
        <v>-34094.300000000003</v>
      </c>
      <c r="AE14" s="16"/>
    </row>
    <row r="15" spans="1:31" s="15" customFormat="1" ht="12" customHeight="1" x14ac:dyDescent="0.3">
      <c r="A15" s="11">
        <v>9</v>
      </c>
      <c r="B15" s="12" t="s">
        <v>32</v>
      </c>
      <c r="C15" s="13">
        <v>6378994.6799999997</v>
      </c>
      <c r="D15" s="13">
        <v>263298.09999999998</v>
      </c>
      <c r="E15" s="13">
        <f t="shared" si="0"/>
        <v>6642292.7799999993</v>
      </c>
      <c r="F15" s="13">
        <v>1010762.16</v>
      </c>
      <c r="G15" s="13">
        <v>10694.45</v>
      </c>
      <c r="H15" s="13">
        <f t="shared" si="1"/>
        <v>1021456.61</v>
      </c>
      <c r="I15" s="13">
        <v>35883.410000000003</v>
      </c>
      <c r="J15" s="13">
        <v>21978.86</v>
      </c>
      <c r="K15" s="13">
        <v>-1262.75</v>
      </c>
      <c r="L15" s="13">
        <f t="shared" si="2"/>
        <v>20716.11</v>
      </c>
      <c r="M15" s="13">
        <v>16636.38</v>
      </c>
      <c r="N15" s="13">
        <v>2265.5300000000002</v>
      </c>
      <c r="O15" s="13">
        <f t="shared" si="3"/>
        <v>18901.91</v>
      </c>
      <c r="P15" s="13">
        <v>105770.34</v>
      </c>
      <c r="Q15" s="13">
        <v>120622.17</v>
      </c>
      <c r="R15" s="13">
        <v>5546.6</v>
      </c>
      <c r="S15" s="13">
        <v>0</v>
      </c>
      <c r="T15" s="13">
        <v>0</v>
      </c>
      <c r="U15" s="13">
        <f t="shared" si="4"/>
        <v>0</v>
      </c>
      <c r="V15" s="13">
        <v>5950.28</v>
      </c>
      <c r="W15" s="13">
        <v>0</v>
      </c>
      <c r="X15" s="14">
        <f t="shared" si="5"/>
        <v>7977140.21</v>
      </c>
      <c r="Y15" s="37"/>
      <c r="Z15" s="13">
        <v>0</v>
      </c>
      <c r="AA15" s="13">
        <v>0</v>
      </c>
      <c r="AB15" s="13">
        <v>0</v>
      </c>
      <c r="AC15" s="13">
        <v>-48653.1</v>
      </c>
      <c r="AD15" s="14">
        <f t="shared" si="6"/>
        <v>-48653.1</v>
      </c>
      <c r="AE15" s="16"/>
    </row>
    <row r="16" spans="1:31" s="15" customFormat="1" ht="12" customHeight="1" x14ac:dyDescent="0.3">
      <c r="A16" s="11">
        <v>10</v>
      </c>
      <c r="B16" s="12" t="s">
        <v>33</v>
      </c>
      <c r="C16" s="13">
        <v>2111706.5499999998</v>
      </c>
      <c r="D16" s="13">
        <v>108767.65</v>
      </c>
      <c r="E16" s="13">
        <f t="shared" si="0"/>
        <v>2220474.1999999997</v>
      </c>
      <c r="F16" s="13">
        <v>303187.07</v>
      </c>
      <c r="G16" s="13">
        <v>4065.74</v>
      </c>
      <c r="H16" s="13">
        <f t="shared" si="1"/>
        <v>307252.81</v>
      </c>
      <c r="I16" s="13">
        <v>14823.33</v>
      </c>
      <c r="J16" s="13">
        <v>9079.4</v>
      </c>
      <c r="K16" s="13">
        <v>-521.64</v>
      </c>
      <c r="L16" s="13">
        <f t="shared" si="2"/>
        <v>8557.76</v>
      </c>
      <c r="M16" s="13">
        <v>4944.3</v>
      </c>
      <c r="N16" s="13">
        <v>673.31</v>
      </c>
      <c r="O16" s="13">
        <f t="shared" si="3"/>
        <v>5617.6100000000006</v>
      </c>
      <c r="P16" s="13">
        <v>19516.98</v>
      </c>
      <c r="Q16" s="13">
        <v>22257.47</v>
      </c>
      <c r="R16" s="13">
        <v>2291.2800000000002</v>
      </c>
      <c r="S16" s="13">
        <v>0</v>
      </c>
      <c r="T16" s="13">
        <v>0</v>
      </c>
      <c r="U16" s="13">
        <f t="shared" si="4"/>
        <v>0</v>
      </c>
      <c r="V16" s="13">
        <v>2458.04</v>
      </c>
      <c r="W16" s="13">
        <v>0</v>
      </c>
      <c r="X16" s="14">
        <f t="shared" si="5"/>
        <v>2603249.4799999995</v>
      </c>
      <c r="Y16" s="37"/>
      <c r="Z16" s="13">
        <v>0</v>
      </c>
      <c r="AA16" s="13">
        <v>0</v>
      </c>
      <c r="AB16" s="13">
        <v>0</v>
      </c>
      <c r="AC16" s="13">
        <v>-20098.45</v>
      </c>
      <c r="AD16" s="14">
        <f t="shared" si="6"/>
        <v>-20098.45</v>
      </c>
      <c r="AE16" s="16"/>
    </row>
    <row r="17" spans="1:31" s="15" customFormat="1" ht="12" customHeight="1" x14ac:dyDescent="0.3">
      <c r="A17" s="11">
        <v>11</v>
      </c>
      <c r="B17" s="12" t="s">
        <v>34</v>
      </c>
      <c r="C17" s="13">
        <v>3646615.0700000003</v>
      </c>
      <c r="D17" s="13">
        <v>148091.31</v>
      </c>
      <c r="E17" s="13">
        <f t="shared" si="0"/>
        <v>3794706.3800000004</v>
      </c>
      <c r="F17" s="13">
        <v>604004.9</v>
      </c>
      <c r="G17" s="13">
        <v>6194.78</v>
      </c>
      <c r="H17" s="13">
        <f t="shared" si="1"/>
        <v>610199.68000000005</v>
      </c>
      <c r="I17" s="13">
        <v>20182.53</v>
      </c>
      <c r="J17" s="13">
        <v>12361.95</v>
      </c>
      <c r="K17" s="13">
        <v>-710.23</v>
      </c>
      <c r="L17" s="13">
        <f t="shared" si="2"/>
        <v>11651.720000000001</v>
      </c>
      <c r="M17" s="13">
        <v>13346.12</v>
      </c>
      <c r="N17" s="13">
        <v>1817.47</v>
      </c>
      <c r="O17" s="13">
        <f t="shared" si="3"/>
        <v>15163.59</v>
      </c>
      <c r="P17" s="13">
        <v>52842.9</v>
      </c>
      <c r="Q17" s="13">
        <v>60262.87</v>
      </c>
      <c r="R17" s="13">
        <v>3119.67</v>
      </c>
      <c r="S17" s="13">
        <v>0</v>
      </c>
      <c r="T17" s="13">
        <v>0</v>
      </c>
      <c r="U17" s="13">
        <f t="shared" si="4"/>
        <v>0</v>
      </c>
      <c r="V17" s="13">
        <v>3346.72</v>
      </c>
      <c r="W17" s="13">
        <v>0</v>
      </c>
      <c r="X17" s="14">
        <f t="shared" si="5"/>
        <v>4571476.0600000005</v>
      </c>
      <c r="Y17" s="37"/>
      <c r="Z17" s="13">
        <v>0</v>
      </c>
      <c r="AA17" s="13">
        <v>0</v>
      </c>
      <c r="AB17" s="13">
        <v>0</v>
      </c>
      <c r="AC17" s="13">
        <v>-27364.799999999999</v>
      </c>
      <c r="AD17" s="14">
        <f t="shared" si="6"/>
        <v>-27364.799999999999</v>
      </c>
      <c r="AE17" s="16"/>
    </row>
    <row r="18" spans="1:31" s="15" customFormat="1" ht="12" customHeight="1" x14ac:dyDescent="0.3">
      <c r="A18" s="11">
        <v>12</v>
      </c>
      <c r="B18" s="12" t="s">
        <v>35</v>
      </c>
      <c r="C18" s="13">
        <v>7528986.5399999991</v>
      </c>
      <c r="D18" s="13">
        <v>427790.36</v>
      </c>
      <c r="E18" s="13">
        <f t="shared" si="0"/>
        <v>7956776.8999999994</v>
      </c>
      <c r="F18" s="13">
        <v>3440371.48</v>
      </c>
      <c r="G18" s="13">
        <v>56637.37</v>
      </c>
      <c r="H18" s="13">
        <f t="shared" si="1"/>
        <v>3497008.85</v>
      </c>
      <c r="I18" s="13">
        <v>58301.13</v>
      </c>
      <c r="J18" s="13">
        <v>35709.879999999997</v>
      </c>
      <c r="K18" s="13">
        <v>-2051.64</v>
      </c>
      <c r="L18" s="13">
        <f t="shared" si="2"/>
        <v>33658.239999999998</v>
      </c>
      <c r="M18" s="13">
        <v>26139.360000000001</v>
      </c>
      <c r="N18" s="13">
        <v>3559.64</v>
      </c>
      <c r="O18" s="13">
        <f t="shared" si="3"/>
        <v>29699</v>
      </c>
      <c r="P18" s="13">
        <v>167543.47</v>
      </c>
      <c r="Q18" s="13">
        <v>191069.22</v>
      </c>
      <c r="R18" s="13">
        <v>9011.77</v>
      </c>
      <c r="S18" s="13">
        <v>0</v>
      </c>
      <c r="T18" s="13">
        <v>0</v>
      </c>
      <c r="U18" s="13">
        <f t="shared" si="4"/>
        <v>0</v>
      </c>
      <c r="V18" s="13">
        <v>9667.64</v>
      </c>
      <c r="W18" s="13">
        <v>315203</v>
      </c>
      <c r="X18" s="14">
        <f t="shared" si="5"/>
        <v>12267939.220000003</v>
      </c>
      <c r="Y18" s="37"/>
      <c r="Z18" s="13">
        <v>0</v>
      </c>
      <c r="AA18" s="13">
        <v>0</v>
      </c>
      <c r="AB18" s="13">
        <v>0</v>
      </c>
      <c r="AC18" s="13">
        <v>-79048.52</v>
      </c>
      <c r="AD18" s="14">
        <f t="shared" si="6"/>
        <v>-79048.52</v>
      </c>
      <c r="AE18" s="16"/>
    </row>
    <row r="19" spans="1:31" s="15" customFormat="1" ht="12" customHeight="1" x14ac:dyDescent="0.3">
      <c r="A19" s="11">
        <v>13</v>
      </c>
      <c r="B19" s="17" t="s">
        <v>36</v>
      </c>
      <c r="C19" s="13">
        <v>4450393.75</v>
      </c>
      <c r="D19" s="13">
        <v>227705.99</v>
      </c>
      <c r="E19" s="13">
        <f t="shared" si="0"/>
        <v>4678099.74</v>
      </c>
      <c r="F19" s="13">
        <v>859367.9</v>
      </c>
      <c r="G19" s="13">
        <v>10056.4</v>
      </c>
      <c r="H19" s="13">
        <f t="shared" si="1"/>
        <v>869424.3</v>
      </c>
      <c r="I19" s="13">
        <v>31032.76</v>
      </c>
      <c r="J19" s="13">
        <v>19007.8</v>
      </c>
      <c r="K19" s="13">
        <v>-1092.05</v>
      </c>
      <c r="L19" s="13">
        <f t="shared" si="2"/>
        <v>17915.75</v>
      </c>
      <c r="M19" s="13">
        <v>24570.639999999999</v>
      </c>
      <c r="N19" s="13">
        <v>3346.01</v>
      </c>
      <c r="O19" s="13">
        <f t="shared" si="3"/>
        <v>27916.65</v>
      </c>
      <c r="P19" s="13">
        <v>97374.54</v>
      </c>
      <c r="Q19" s="13">
        <v>111047.47</v>
      </c>
      <c r="R19" s="13">
        <v>4796.82</v>
      </c>
      <c r="S19" s="13">
        <v>0</v>
      </c>
      <c r="T19" s="13">
        <v>0</v>
      </c>
      <c r="U19" s="13">
        <f t="shared" si="4"/>
        <v>0</v>
      </c>
      <c r="V19" s="13">
        <v>5145.93</v>
      </c>
      <c r="W19" s="13">
        <v>0</v>
      </c>
      <c r="X19" s="14">
        <f t="shared" si="5"/>
        <v>5842753.96</v>
      </c>
      <c r="Y19" s="37"/>
      <c r="Z19" s="13">
        <v>0</v>
      </c>
      <c r="AA19" s="13">
        <v>0</v>
      </c>
      <c r="AB19" s="13">
        <v>0</v>
      </c>
      <c r="AC19" s="13">
        <v>-42076.27</v>
      </c>
      <c r="AD19" s="14">
        <f t="shared" si="6"/>
        <v>-42076.27</v>
      </c>
      <c r="AE19" s="16"/>
    </row>
    <row r="20" spans="1:31" s="15" customFormat="1" ht="12" customHeight="1" x14ac:dyDescent="0.3">
      <c r="A20" s="11">
        <v>14</v>
      </c>
      <c r="B20" s="12" t="s">
        <v>37</v>
      </c>
      <c r="C20" s="13">
        <v>3611726.01</v>
      </c>
      <c r="D20" s="13">
        <v>155013.1</v>
      </c>
      <c r="E20" s="13">
        <f t="shared" si="0"/>
        <v>3766739.11</v>
      </c>
      <c r="F20" s="13">
        <v>597265.97</v>
      </c>
      <c r="G20" s="13">
        <v>7171.75</v>
      </c>
      <c r="H20" s="13">
        <f t="shared" si="1"/>
        <v>604437.72</v>
      </c>
      <c r="I20" s="13">
        <v>21125.86</v>
      </c>
      <c r="J20" s="13">
        <v>12939.75</v>
      </c>
      <c r="K20" s="13">
        <v>-743.43</v>
      </c>
      <c r="L20" s="13">
        <f t="shared" si="2"/>
        <v>12196.32</v>
      </c>
      <c r="M20" s="13">
        <v>139166.45000000001</v>
      </c>
      <c r="N20" s="13">
        <v>18951.599999999999</v>
      </c>
      <c r="O20" s="13">
        <f t="shared" si="3"/>
        <v>158118.05000000002</v>
      </c>
      <c r="P20" s="13">
        <v>64195.85</v>
      </c>
      <c r="Q20" s="13">
        <v>73209.97</v>
      </c>
      <c r="R20" s="13">
        <v>3265.49</v>
      </c>
      <c r="S20" s="13">
        <v>0</v>
      </c>
      <c r="T20" s="13">
        <v>0</v>
      </c>
      <c r="U20" s="13">
        <f t="shared" si="4"/>
        <v>0</v>
      </c>
      <c r="V20" s="13">
        <v>3503.14</v>
      </c>
      <c r="W20" s="13">
        <v>0</v>
      </c>
      <c r="X20" s="14">
        <f t="shared" si="5"/>
        <v>4706791.51</v>
      </c>
      <c r="Y20" s="37"/>
      <c r="Z20" s="13">
        <v>0</v>
      </c>
      <c r="AA20" s="13">
        <v>0</v>
      </c>
      <c r="AB20" s="13">
        <v>0</v>
      </c>
      <c r="AC20" s="13">
        <v>-28643.84</v>
      </c>
      <c r="AD20" s="14">
        <f t="shared" si="6"/>
        <v>-28643.84</v>
      </c>
      <c r="AE20" s="16"/>
    </row>
    <row r="21" spans="1:31" s="15" customFormat="1" ht="12" customHeight="1" x14ac:dyDescent="0.3">
      <c r="A21" s="11">
        <v>15</v>
      </c>
      <c r="B21" s="12" t="s">
        <v>38</v>
      </c>
      <c r="C21" s="13">
        <v>5572065.9900000002</v>
      </c>
      <c r="D21" s="13">
        <v>254351.99</v>
      </c>
      <c r="E21" s="13">
        <f t="shared" si="0"/>
        <v>5826417.9800000004</v>
      </c>
      <c r="F21" s="13">
        <v>1016610.48</v>
      </c>
      <c r="G21" s="13">
        <v>10905.52</v>
      </c>
      <c r="H21" s="13">
        <f t="shared" si="1"/>
        <v>1027516</v>
      </c>
      <c r="I21" s="13">
        <v>34664.199999999997</v>
      </c>
      <c r="J21" s="13">
        <v>21232.080000000002</v>
      </c>
      <c r="K21" s="13">
        <v>-1219.8499999999999</v>
      </c>
      <c r="L21" s="13">
        <f t="shared" si="2"/>
        <v>20012.230000000003</v>
      </c>
      <c r="M21" s="13">
        <v>20266.990000000002</v>
      </c>
      <c r="N21" s="13">
        <v>2759.95</v>
      </c>
      <c r="O21" s="13">
        <f t="shared" si="3"/>
        <v>23026.940000000002</v>
      </c>
      <c r="P21" s="13">
        <v>128856.38</v>
      </c>
      <c r="Q21" s="13">
        <v>146949.85</v>
      </c>
      <c r="R21" s="13">
        <v>5358.14</v>
      </c>
      <c r="S21" s="13">
        <v>0</v>
      </c>
      <c r="T21" s="13">
        <v>0</v>
      </c>
      <c r="U21" s="13">
        <f t="shared" si="4"/>
        <v>0</v>
      </c>
      <c r="V21" s="13">
        <v>5748.1</v>
      </c>
      <c r="W21" s="13">
        <v>0</v>
      </c>
      <c r="X21" s="14">
        <f t="shared" si="5"/>
        <v>7218549.8200000003</v>
      </c>
      <c r="Y21" s="37"/>
      <c r="Z21" s="13">
        <v>0</v>
      </c>
      <c r="AA21" s="13">
        <v>0</v>
      </c>
      <c r="AB21" s="13">
        <v>0</v>
      </c>
      <c r="AC21" s="13">
        <v>-47000.01</v>
      </c>
      <c r="AD21" s="14">
        <f t="shared" si="6"/>
        <v>-47000.01</v>
      </c>
      <c r="AE21" s="16"/>
    </row>
    <row r="22" spans="1:31" s="15" customFormat="1" ht="12" customHeight="1" x14ac:dyDescent="0.3">
      <c r="A22" s="11">
        <v>16</v>
      </c>
      <c r="B22" s="12" t="s">
        <v>39</v>
      </c>
      <c r="C22" s="13">
        <v>3478487.0700000003</v>
      </c>
      <c r="D22" s="13">
        <v>152351.29</v>
      </c>
      <c r="E22" s="13">
        <f t="shared" si="0"/>
        <v>3630838.3600000003</v>
      </c>
      <c r="F22" s="13">
        <v>517492.84</v>
      </c>
      <c r="G22" s="13">
        <v>6208.57</v>
      </c>
      <c r="H22" s="13">
        <f t="shared" si="1"/>
        <v>523701.41000000003</v>
      </c>
      <c r="I22" s="13">
        <v>20763.099999999999</v>
      </c>
      <c r="J22" s="13">
        <v>12717.55</v>
      </c>
      <c r="K22" s="13">
        <v>-730.66</v>
      </c>
      <c r="L22" s="13">
        <f t="shared" si="2"/>
        <v>11986.89</v>
      </c>
      <c r="M22" s="13">
        <v>11607.63</v>
      </c>
      <c r="N22" s="13">
        <v>1580.72</v>
      </c>
      <c r="O22" s="13">
        <f t="shared" si="3"/>
        <v>13188.349999999999</v>
      </c>
      <c r="P22" s="13">
        <v>46010.44</v>
      </c>
      <c r="Q22" s="13">
        <v>52471.040000000001</v>
      </c>
      <c r="R22" s="13">
        <v>3209.41</v>
      </c>
      <c r="S22" s="13">
        <v>0</v>
      </c>
      <c r="T22" s="13">
        <v>0</v>
      </c>
      <c r="U22" s="13">
        <f t="shared" si="4"/>
        <v>0</v>
      </c>
      <c r="V22" s="13">
        <v>3442.99</v>
      </c>
      <c r="W22" s="13">
        <v>0</v>
      </c>
      <c r="X22" s="14">
        <f t="shared" si="5"/>
        <v>4305611.9900000012</v>
      </c>
      <c r="Y22" s="37"/>
      <c r="Z22" s="13">
        <v>0</v>
      </c>
      <c r="AA22" s="13">
        <v>0</v>
      </c>
      <c r="AB22" s="13">
        <v>0</v>
      </c>
      <c r="AC22" s="13">
        <v>-28151.98</v>
      </c>
      <c r="AD22" s="14">
        <f t="shared" si="6"/>
        <v>-28151.98</v>
      </c>
      <c r="AE22" s="16"/>
    </row>
    <row r="23" spans="1:31" s="15" customFormat="1" ht="12" customHeight="1" x14ac:dyDescent="0.3">
      <c r="A23" s="11">
        <v>17</v>
      </c>
      <c r="B23" s="12" t="s">
        <v>40</v>
      </c>
      <c r="C23" s="13">
        <v>10431954.890000001</v>
      </c>
      <c r="D23" s="13">
        <v>498499.96</v>
      </c>
      <c r="E23" s="13">
        <f t="shared" si="0"/>
        <v>10930454.850000001</v>
      </c>
      <c r="F23" s="13">
        <v>1797988.65</v>
      </c>
      <c r="G23" s="13">
        <v>19889.330000000002</v>
      </c>
      <c r="H23" s="13">
        <f t="shared" si="1"/>
        <v>1817877.98</v>
      </c>
      <c r="I23" s="13">
        <v>67937.740000000005</v>
      </c>
      <c r="J23" s="13">
        <v>41612.379999999997</v>
      </c>
      <c r="K23" s="13">
        <v>-2390.7600000000002</v>
      </c>
      <c r="L23" s="13">
        <f t="shared" si="2"/>
        <v>39221.619999999995</v>
      </c>
      <c r="M23" s="13">
        <v>35633.040000000001</v>
      </c>
      <c r="N23" s="13">
        <v>4852.49</v>
      </c>
      <c r="O23" s="13">
        <f t="shared" si="3"/>
        <v>40485.53</v>
      </c>
      <c r="P23" s="13">
        <v>227700.2</v>
      </c>
      <c r="Q23" s="13">
        <v>259672.9</v>
      </c>
      <c r="R23" s="13">
        <v>10501.33</v>
      </c>
      <c r="S23" s="13">
        <v>0</v>
      </c>
      <c r="T23" s="13">
        <v>0</v>
      </c>
      <c r="U23" s="13">
        <f t="shared" si="4"/>
        <v>0</v>
      </c>
      <c r="V23" s="13">
        <v>11265.61</v>
      </c>
      <c r="W23" s="13">
        <v>0</v>
      </c>
      <c r="X23" s="14">
        <f t="shared" si="5"/>
        <v>13405117.76</v>
      </c>
      <c r="Y23" s="37"/>
      <c r="Z23" s="13">
        <v>0</v>
      </c>
      <c r="AA23" s="13">
        <v>0</v>
      </c>
      <c r="AB23" s="13">
        <v>0</v>
      </c>
      <c r="AC23" s="13">
        <v>-92114.48</v>
      </c>
      <c r="AD23" s="14">
        <f t="shared" si="6"/>
        <v>-92114.48</v>
      </c>
      <c r="AE23" s="16"/>
    </row>
    <row r="24" spans="1:31" s="15" customFormat="1" ht="12" customHeight="1" x14ac:dyDescent="0.3">
      <c r="A24" s="11">
        <v>18</v>
      </c>
      <c r="B24" s="12" t="s">
        <v>41</v>
      </c>
      <c r="C24" s="13">
        <v>2590823.7599999998</v>
      </c>
      <c r="D24" s="13">
        <v>118056.93</v>
      </c>
      <c r="E24" s="13">
        <f t="shared" si="0"/>
        <v>2708880.69</v>
      </c>
      <c r="F24" s="13">
        <v>392804.14</v>
      </c>
      <c r="G24" s="13">
        <v>4495.8500000000004</v>
      </c>
      <c r="H24" s="13">
        <f t="shared" si="1"/>
        <v>397299.99</v>
      </c>
      <c r="I24" s="13">
        <v>16089.31</v>
      </c>
      <c r="J24" s="13">
        <v>9854.82</v>
      </c>
      <c r="K24" s="13">
        <v>-566.19000000000005</v>
      </c>
      <c r="L24" s="13">
        <f t="shared" si="2"/>
        <v>9288.6299999999992</v>
      </c>
      <c r="M24" s="13">
        <v>6515.14</v>
      </c>
      <c r="N24" s="13">
        <v>887.23</v>
      </c>
      <c r="O24" s="13">
        <f t="shared" si="3"/>
        <v>7402.3700000000008</v>
      </c>
      <c r="P24" s="13">
        <v>25831.040000000001</v>
      </c>
      <c r="Q24" s="13">
        <v>29458.12</v>
      </c>
      <c r="R24" s="13">
        <v>2486.9699999999998</v>
      </c>
      <c r="S24" s="13">
        <v>0</v>
      </c>
      <c r="T24" s="13">
        <v>0</v>
      </c>
      <c r="U24" s="13">
        <f t="shared" si="4"/>
        <v>0</v>
      </c>
      <c r="V24" s="13">
        <v>2667.97</v>
      </c>
      <c r="W24" s="13">
        <v>0</v>
      </c>
      <c r="X24" s="14">
        <f t="shared" si="5"/>
        <v>3199405.0900000003</v>
      </c>
      <c r="Y24" s="37"/>
      <c r="Z24" s="13">
        <v>0</v>
      </c>
      <c r="AA24" s="13">
        <v>0</v>
      </c>
      <c r="AB24" s="13">
        <v>0</v>
      </c>
      <c r="AC24" s="13">
        <v>-21814.95</v>
      </c>
      <c r="AD24" s="14">
        <f t="shared" si="6"/>
        <v>-21814.95</v>
      </c>
      <c r="AE24" s="16"/>
    </row>
    <row r="25" spans="1:31" s="15" customFormat="1" ht="12" customHeight="1" x14ac:dyDescent="0.3">
      <c r="A25" s="11">
        <v>19</v>
      </c>
      <c r="B25" s="12" t="s">
        <v>42</v>
      </c>
      <c r="C25" s="13">
        <v>24228312.32</v>
      </c>
      <c r="D25" s="13">
        <v>1258655.19</v>
      </c>
      <c r="E25" s="13">
        <f t="shared" si="0"/>
        <v>25486967.510000002</v>
      </c>
      <c r="F25" s="13">
        <v>3830526.44</v>
      </c>
      <c r="G25" s="13">
        <v>44901.09</v>
      </c>
      <c r="H25" s="13">
        <f t="shared" si="1"/>
        <v>3875427.53</v>
      </c>
      <c r="I25" s="13">
        <v>171535</v>
      </c>
      <c r="J25" s="13">
        <v>105066.48</v>
      </c>
      <c r="K25" s="13">
        <v>-6036.38</v>
      </c>
      <c r="L25" s="13">
        <f t="shared" si="2"/>
        <v>99030.099999999991</v>
      </c>
      <c r="M25" s="13">
        <v>67208</v>
      </c>
      <c r="N25" s="13">
        <v>9152.34</v>
      </c>
      <c r="O25" s="13">
        <f t="shared" si="3"/>
        <v>76360.34</v>
      </c>
      <c r="P25" s="13">
        <v>426234.56</v>
      </c>
      <c r="Q25" s="13">
        <v>486084.64</v>
      </c>
      <c r="R25" s="13">
        <v>26514.66</v>
      </c>
      <c r="S25" s="13">
        <v>0</v>
      </c>
      <c r="T25" s="13">
        <v>0</v>
      </c>
      <c r="U25" s="13">
        <f t="shared" si="4"/>
        <v>0</v>
      </c>
      <c r="V25" s="13">
        <v>28444.37</v>
      </c>
      <c r="W25" s="13">
        <v>71979</v>
      </c>
      <c r="X25" s="14">
        <f t="shared" si="5"/>
        <v>30748577.710000005</v>
      </c>
      <c r="Y25" s="37"/>
      <c r="Z25" s="13">
        <v>0</v>
      </c>
      <c r="AA25" s="13">
        <v>0</v>
      </c>
      <c r="AB25" s="13">
        <v>0</v>
      </c>
      <c r="AC25" s="13">
        <v>-232578.49</v>
      </c>
      <c r="AD25" s="14">
        <f t="shared" si="6"/>
        <v>-232578.49</v>
      </c>
      <c r="AE25" s="16"/>
    </row>
    <row r="26" spans="1:31" s="15" customFormat="1" ht="12" customHeight="1" x14ac:dyDescent="0.3">
      <c r="A26" s="11">
        <v>20</v>
      </c>
      <c r="B26" s="12" t="s">
        <v>43</v>
      </c>
      <c r="C26" s="13">
        <v>5663814.1900000004</v>
      </c>
      <c r="D26" s="13">
        <v>260764.95</v>
      </c>
      <c r="E26" s="13">
        <f t="shared" si="0"/>
        <v>5924579.1400000006</v>
      </c>
      <c r="F26" s="13">
        <v>1934245.51</v>
      </c>
      <c r="G26" s="13">
        <v>26404.76</v>
      </c>
      <c r="H26" s="13">
        <f t="shared" si="1"/>
        <v>1960650.27</v>
      </c>
      <c r="I26" s="13">
        <v>35538.18</v>
      </c>
      <c r="J26" s="13">
        <v>21767.4</v>
      </c>
      <c r="K26" s="13">
        <v>-1250.5999999999999</v>
      </c>
      <c r="L26" s="13">
        <f t="shared" si="2"/>
        <v>20516.800000000003</v>
      </c>
      <c r="M26" s="13">
        <v>33361.370000000003</v>
      </c>
      <c r="N26" s="13">
        <v>4543.13</v>
      </c>
      <c r="O26" s="13">
        <f t="shared" si="3"/>
        <v>37904.5</v>
      </c>
      <c r="P26" s="13">
        <v>131820.53</v>
      </c>
      <c r="Q26" s="13">
        <v>150330.22</v>
      </c>
      <c r="R26" s="13">
        <v>5493.24</v>
      </c>
      <c r="S26" s="13">
        <v>0</v>
      </c>
      <c r="T26" s="13">
        <v>0</v>
      </c>
      <c r="U26" s="13">
        <f t="shared" si="4"/>
        <v>0</v>
      </c>
      <c r="V26" s="13">
        <v>5893.03</v>
      </c>
      <c r="W26" s="13">
        <v>219963</v>
      </c>
      <c r="X26" s="14">
        <f t="shared" si="5"/>
        <v>8492688.9100000001</v>
      </c>
      <c r="Y26" s="37"/>
      <c r="Z26" s="13">
        <v>0</v>
      </c>
      <c r="AA26" s="13">
        <v>0</v>
      </c>
      <c r="AB26" s="13">
        <v>0</v>
      </c>
      <c r="AC26" s="13">
        <v>-48185.01</v>
      </c>
      <c r="AD26" s="14">
        <f t="shared" si="6"/>
        <v>-48185.01</v>
      </c>
      <c r="AE26" s="16"/>
    </row>
    <row r="27" spans="1:31" s="15" customFormat="1" ht="12" customHeight="1" x14ac:dyDescent="0.3">
      <c r="A27" s="11">
        <v>21</v>
      </c>
      <c r="B27" s="17" t="s">
        <v>44</v>
      </c>
      <c r="C27" s="13">
        <v>3536499.66</v>
      </c>
      <c r="D27" s="13">
        <v>165194.04999999999</v>
      </c>
      <c r="E27" s="13">
        <f t="shared" si="0"/>
        <v>3701693.71</v>
      </c>
      <c r="F27" s="13">
        <v>616446.16</v>
      </c>
      <c r="G27" s="13">
        <v>6799</v>
      </c>
      <c r="H27" s="13">
        <f t="shared" si="1"/>
        <v>623245.16</v>
      </c>
      <c r="I27" s="13">
        <v>22513.360000000001</v>
      </c>
      <c r="J27" s="13">
        <v>13789.6</v>
      </c>
      <c r="K27" s="13">
        <v>-792.25</v>
      </c>
      <c r="L27" s="13">
        <f t="shared" si="2"/>
        <v>12997.35</v>
      </c>
      <c r="M27" s="13">
        <v>8975.19</v>
      </c>
      <c r="N27" s="13">
        <v>1222.24</v>
      </c>
      <c r="O27" s="13">
        <f t="shared" si="3"/>
        <v>10197.43</v>
      </c>
      <c r="P27" s="13">
        <v>57571.28</v>
      </c>
      <c r="Q27" s="13">
        <v>65655.199999999997</v>
      </c>
      <c r="R27" s="13">
        <v>3479.96</v>
      </c>
      <c r="S27" s="13">
        <v>0</v>
      </c>
      <c r="T27" s="13">
        <v>0</v>
      </c>
      <c r="U27" s="13">
        <f t="shared" si="4"/>
        <v>0</v>
      </c>
      <c r="V27" s="13">
        <v>3733.22</v>
      </c>
      <c r="W27" s="13">
        <v>0</v>
      </c>
      <c r="X27" s="14">
        <f t="shared" si="5"/>
        <v>4501086.67</v>
      </c>
      <c r="Y27" s="37"/>
      <c r="Z27" s="13">
        <v>0</v>
      </c>
      <c r="AA27" s="13">
        <v>0</v>
      </c>
      <c r="AB27" s="13">
        <v>0</v>
      </c>
      <c r="AC27" s="13">
        <v>-30525.11</v>
      </c>
      <c r="AD27" s="14">
        <f t="shared" si="6"/>
        <v>-30525.11</v>
      </c>
      <c r="AE27" s="16"/>
    </row>
    <row r="28" spans="1:31" s="15" customFormat="1" ht="12" customHeight="1" x14ac:dyDescent="0.3">
      <c r="A28" s="11">
        <v>22</v>
      </c>
      <c r="B28" s="17" t="s">
        <v>45</v>
      </c>
      <c r="C28" s="13">
        <v>2444472.7600000002</v>
      </c>
      <c r="D28" s="13">
        <v>114026.15</v>
      </c>
      <c r="E28" s="13">
        <f t="shared" si="0"/>
        <v>2558498.91</v>
      </c>
      <c r="F28" s="13">
        <v>509444.75</v>
      </c>
      <c r="G28" s="13">
        <v>5238.75</v>
      </c>
      <c r="H28" s="13">
        <f t="shared" si="1"/>
        <v>514683.5</v>
      </c>
      <c r="I28" s="13">
        <v>15539.98</v>
      </c>
      <c r="J28" s="13">
        <v>9518.35</v>
      </c>
      <c r="K28" s="13">
        <v>-546.86</v>
      </c>
      <c r="L28" s="13">
        <f t="shared" si="2"/>
        <v>8971.49</v>
      </c>
      <c r="M28" s="13">
        <v>379482.61</v>
      </c>
      <c r="N28" s="13">
        <v>51677.71</v>
      </c>
      <c r="O28" s="13">
        <f t="shared" si="3"/>
        <v>431160.32000000001</v>
      </c>
      <c r="P28" s="13">
        <v>62369.34</v>
      </c>
      <c r="Q28" s="13">
        <v>71126.98</v>
      </c>
      <c r="R28" s="13">
        <v>2402.06</v>
      </c>
      <c r="S28" s="13">
        <v>0</v>
      </c>
      <c r="T28" s="13">
        <v>0</v>
      </c>
      <c r="U28" s="13">
        <f t="shared" si="4"/>
        <v>0</v>
      </c>
      <c r="V28" s="13">
        <v>2576.88</v>
      </c>
      <c r="W28" s="13">
        <v>0</v>
      </c>
      <c r="X28" s="14">
        <f t="shared" si="5"/>
        <v>3667329.46</v>
      </c>
      <c r="Y28" s="37"/>
      <c r="Z28" s="13">
        <v>0</v>
      </c>
      <c r="AA28" s="13">
        <v>0</v>
      </c>
      <c r="AB28" s="13">
        <v>0</v>
      </c>
      <c r="AC28" s="13">
        <v>-21070.13</v>
      </c>
      <c r="AD28" s="14">
        <f t="shared" si="6"/>
        <v>-21070.13</v>
      </c>
      <c r="AE28" s="16"/>
    </row>
    <row r="29" spans="1:31" s="15" customFormat="1" ht="12" customHeight="1" x14ac:dyDescent="0.3">
      <c r="A29" s="11">
        <v>23</v>
      </c>
      <c r="B29" s="17" t="s">
        <v>46</v>
      </c>
      <c r="C29" s="13">
        <v>8467951.4299999997</v>
      </c>
      <c r="D29" s="13">
        <v>385378.32</v>
      </c>
      <c r="E29" s="13">
        <f t="shared" si="0"/>
        <v>8853329.75</v>
      </c>
      <c r="F29" s="13">
        <v>1609004.43</v>
      </c>
      <c r="G29" s="13">
        <v>17838.97</v>
      </c>
      <c r="H29" s="13">
        <f t="shared" si="1"/>
        <v>1626843.4</v>
      </c>
      <c r="I29" s="13">
        <v>52521.03</v>
      </c>
      <c r="J29" s="13">
        <v>32169.53</v>
      </c>
      <c r="K29" s="13">
        <v>-1848.24</v>
      </c>
      <c r="L29" s="13">
        <f t="shared" si="2"/>
        <v>30321.289999999997</v>
      </c>
      <c r="M29" s="13">
        <v>1088034.8899999999</v>
      </c>
      <c r="N29" s="13">
        <v>148167.92000000001</v>
      </c>
      <c r="O29" s="13">
        <f t="shared" si="3"/>
        <v>1236202.8099999998</v>
      </c>
      <c r="P29" s="13">
        <v>275966.12</v>
      </c>
      <c r="Q29" s="13">
        <v>314716.12</v>
      </c>
      <c r="R29" s="13">
        <v>8118.33</v>
      </c>
      <c r="S29" s="13">
        <v>0</v>
      </c>
      <c r="T29" s="13">
        <v>0</v>
      </c>
      <c r="U29" s="13">
        <f t="shared" si="4"/>
        <v>0</v>
      </c>
      <c r="V29" s="13">
        <v>8709.17</v>
      </c>
      <c r="W29" s="13">
        <v>0</v>
      </c>
      <c r="X29" s="14">
        <f t="shared" si="5"/>
        <v>12406728.019999998</v>
      </c>
      <c r="Y29" s="37"/>
      <c r="Z29" s="13">
        <v>0</v>
      </c>
      <c r="AA29" s="13">
        <v>0</v>
      </c>
      <c r="AB29" s="13">
        <v>0</v>
      </c>
      <c r="AC29" s="13">
        <v>-71211.490000000005</v>
      </c>
      <c r="AD29" s="14">
        <f t="shared" si="6"/>
        <v>-71211.490000000005</v>
      </c>
      <c r="AE29" s="16"/>
    </row>
    <row r="30" spans="1:31" s="15" customFormat="1" ht="12" customHeight="1" x14ac:dyDescent="0.3">
      <c r="A30" s="11">
        <v>24</v>
      </c>
      <c r="B30" s="17" t="s">
        <v>47</v>
      </c>
      <c r="C30" s="13">
        <v>2741285.33</v>
      </c>
      <c r="D30" s="13">
        <v>126616.11</v>
      </c>
      <c r="E30" s="13">
        <f t="shared" si="0"/>
        <v>2867901.44</v>
      </c>
      <c r="F30" s="13">
        <v>421385.09</v>
      </c>
      <c r="G30" s="13">
        <v>5038.21</v>
      </c>
      <c r="H30" s="13">
        <f t="shared" si="1"/>
        <v>426423.30000000005</v>
      </c>
      <c r="I30" s="13">
        <v>17255.79</v>
      </c>
      <c r="J30" s="13">
        <v>10569.3</v>
      </c>
      <c r="K30" s="13">
        <v>-607.24</v>
      </c>
      <c r="L30" s="13">
        <f t="shared" si="2"/>
        <v>9962.06</v>
      </c>
      <c r="M30" s="13">
        <v>139700.59</v>
      </c>
      <c r="N30" s="13">
        <v>19024.34</v>
      </c>
      <c r="O30" s="13">
        <f t="shared" si="3"/>
        <v>158724.93</v>
      </c>
      <c r="P30" s="13">
        <v>36993.839999999997</v>
      </c>
      <c r="Q30" s="13">
        <v>42188.37</v>
      </c>
      <c r="R30" s="13">
        <v>2667.28</v>
      </c>
      <c r="S30" s="13">
        <v>0</v>
      </c>
      <c r="T30" s="13">
        <v>0</v>
      </c>
      <c r="U30" s="13">
        <f t="shared" si="4"/>
        <v>0</v>
      </c>
      <c r="V30" s="13">
        <v>2861.4</v>
      </c>
      <c r="W30" s="13">
        <v>30461</v>
      </c>
      <c r="X30" s="14">
        <f t="shared" si="5"/>
        <v>3595439.41</v>
      </c>
      <c r="Y30" s="37"/>
      <c r="Z30" s="13">
        <v>0</v>
      </c>
      <c r="AA30" s="13">
        <v>0</v>
      </c>
      <c r="AB30" s="13">
        <v>0</v>
      </c>
      <c r="AC30" s="13">
        <v>-23396.55</v>
      </c>
      <c r="AD30" s="14">
        <f t="shared" si="6"/>
        <v>-23396.55</v>
      </c>
      <c r="AE30" s="16"/>
    </row>
    <row r="31" spans="1:31" s="15" customFormat="1" ht="12" customHeight="1" x14ac:dyDescent="0.3">
      <c r="A31" s="11">
        <v>25</v>
      </c>
      <c r="B31" s="17" t="s">
        <v>48</v>
      </c>
      <c r="C31" s="13">
        <v>2300940.54</v>
      </c>
      <c r="D31" s="13">
        <v>118912.73</v>
      </c>
      <c r="E31" s="13">
        <f t="shared" si="0"/>
        <v>2419853.27</v>
      </c>
      <c r="F31" s="13">
        <v>375546.14</v>
      </c>
      <c r="G31" s="13">
        <v>4523.82</v>
      </c>
      <c r="H31" s="13">
        <f t="shared" si="1"/>
        <v>380069.96</v>
      </c>
      <c r="I31" s="13">
        <v>16205.94</v>
      </c>
      <c r="J31" s="13">
        <v>9926.26</v>
      </c>
      <c r="K31" s="13">
        <v>-570.29</v>
      </c>
      <c r="L31" s="13">
        <f t="shared" si="2"/>
        <v>9355.9700000000012</v>
      </c>
      <c r="M31" s="13">
        <v>4947.49</v>
      </c>
      <c r="N31" s="13">
        <v>673.75</v>
      </c>
      <c r="O31" s="13">
        <f t="shared" si="3"/>
        <v>5621.24</v>
      </c>
      <c r="P31" s="13">
        <v>19588.98</v>
      </c>
      <c r="Q31" s="13">
        <v>22339.59</v>
      </c>
      <c r="R31" s="13">
        <v>2505</v>
      </c>
      <c r="S31" s="13">
        <v>0</v>
      </c>
      <c r="T31" s="13">
        <v>0</v>
      </c>
      <c r="U31" s="13">
        <f t="shared" si="4"/>
        <v>0</v>
      </c>
      <c r="V31" s="13">
        <v>2687.31</v>
      </c>
      <c r="W31" s="13">
        <v>0</v>
      </c>
      <c r="X31" s="14">
        <f t="shared" si="5"/>
        <v>2878227.2600000002</v>
      </c>
      <c r="Y31" s="37"/>
      <c r="Z31" s="13">
        <v>0</v>
      </c>
      <c r="AA31" s="13">
        <v>0</v>
      </c>
      <c r="AB31" s="13">
        <v>0</v>
      </c>
      <c r="AC31" s="13">
        <v>-21973.09</v>
      </c>
      <c r="AD31" s="14">
        <f t="shared" si="6"/>
        <v>-21973.09</v>
      </c>
      <c r="AE31" s="16"/>
    </row>
    <row r="32" spans="1:31" s="15" customFormat="1" ht="12" customHeight="1" x14ac:dyDescent="0.3">
      <c r="A32" s="11">
        <v>26</v>
      </c>
      <c r="B32" s="17" t="s">
        <v>49</v>
      </c>
      <c r="C32" s="13">
        <v>4684991.8499999996</v>
      </c>
      <c r="D32" s="13">
        <v>218195.18</v>
      </c>
      <c r="E32" s="13">
        <f t="shared" si="0"/>
        <v>4903187.0299999993</v>
      </c>
      <c r="F32" s="13">
        <v>848432.91</v>
      </c>
      <c r="G32" s="13">
        <v>9754.9500000000007</v>
      </c>
      <c r="H32" s="13">
        <f t="shared" si="1"/>
        <v>858187.86</v>
      </c>
      <c r="I32" s="13">
        <v>29736.59</v>
      </c>
      <c r="J32" s="13">
        <v>18213.88</v>
      </c>
      <c r="K32" s="13">
        <v>-1046.44</v>
      </c>
      <c r="L32" s="13">
        <f t="shared" si="2"/>
        <v>17167.440000000002</v>
      </c>
      <c r="M32" s="13">
        <v>563300.87</v>
      </c>
      <c r="N32" s="13">
        <v>76709.960000000006</v>
      </c>
      <c r="O32" s="13">
        <f t="shared" si="3"/>
        <v>640010.82999999996</v>
      </c>
      <c r="P32" s="13">
        <v>128903.14</v>
      </c>
      <c r="Q32" s="13">
        <v>147003.18</v>
      </c>
      <c r="R32" s="13">
        <v>4596.47</v>
      </c>
      <c r="S32" s="13">
        <v>0</v>
      </c>
      <c r="T32" s="13">
        <v>0</v>
      </c>
      <c r="U32" s="13">
        <f t="shared" si="4"/>
        <v>0</v>
      </c>
      <c r="V32" s="13">
        <v>4931</v>
      </c>
      <c r="W32" s="13">
        <v>0</v>
      </c>
      <c r="X32" s="14">
        <f t="shared" si="5"/>
        <v>6733723.5399999991</v>
      </c>
      <c r="Y32" s="37"/>
      <c r="Z32" s="13">
        <v>0</v>
      </c>
      <c r="AA32" s="13">
        <v>0</v>
      </c>
      <c r="AB32" s="13">
        <v>0</v>
      </c>
      <c r="AC32" s="13">
        <v>-40318.83</v>
      </c>
      <c r="AD32" s="14">
        <f t="shared" si="6"/>
        <v>-40318.83</v>
      </c>
      <c r="AE32" s="16"/>
    </row>
    <row r="33" spans="1:32" s="15" customFormat="1" ht="12" customHeight="1" x14ac:dyDescent="0.3">
      <c r="A33" s="11">
        <v>27</v>
      </c>
      <c r="B33" s="17" t="s">
        <v>50</v>
      </c>
      <c r="C33" s="13">
        <v>13398495.32</v>
      </c>
      <c r="D33" s="13">
        <v>750214.03</v>
      </c>
      <c r="E33" s="13">
        <f t="shared" si="0"/>
        <v>14148709.35</v>
      </c>
      <c r="F33" s="13">
        <v>7506182.9400000004</v>
      </c>
      <c r="G33" s="13">
        <v>124898.27</v>
      </c>
      <c r="H33" s="13">
        <f t="shared" si="1"/>
        <v>7631081.21</v>
      </c>
      <c r="I33" s="13">
        <v>102242.43</v>
      </c>
      <c r="J33" s="13">
        <v>62624.26</v>
      </c>
      <c r="K33" s="13">
        <v>-3597.95</v>
      </c>
      <c r="L33" s="13">
        <f t="shared" si="2"/>
        <v>59026.310000000005</v>
      </c>
      <c r="M33" s="13">
        <v>45326.91</v>
      </c>
      <c r="N33" s="13">
        <v>6172.59</v>
      </c>
      <c r="O33" s="13">
        <f t="shared" si="3"/>
        <v>51499.5</v>
      </c>
      <c r="P33" s="13">
        <v>287338.06</v>
      </c>
      <c r="Q33" s="13">
        <v>327684.87</v>
      </c>
      <c r="R33" s="13">
        <v>15803.91</v>
      </c>
      <c r="S33" s="13">
        <v>0</v>
      </c>
      <c r="T33" s="13">
        <v>0</v>
      </c>
      <c r="U33" s="13">
        <f t="shared" si="4"/>
        <v>0</v>
      </c>
      <c r="V33" s="13">
        <v>16954.099999999999</v>
      </c>
      <c r="W33" s="13">
        <v>27119</v>
      </c>
      <c r="X33" s="14">
        <f t="shared" si="5"/>
        <v>22667458.739999998</v>
      </c>
      <c r="Y33" s="37"/>
      <c r="Z33" s="13">
        <v>0</v>
      </c>
      <c r="AA33" s="13">
        <v>0</v>
      </c>
      <c r="AB33" s="13">
        <v>0</v>
      </c>
      <c r="AC33" s="13">
        <v>-138627.04</v>
      </c>
      <c r="AD33" s="14">
        <f t="shared" si="6"/>
        <v>-138627.04</v>
      </c>
      <c r="AE33" s="16"/>
      <c r="AF33" s="16"/>
    </row>
    <row r="34" spans="1:32" s="15" customFormat="1" ht="12" customHeight="1" x14ac:dyDescent="0.3">
      <c r="A34" s="11">
        <v>28</v>
      </c>
      <c r="B34" s="17" t="s">
        <v>51</v>
      </c>
      <c r="C34" s="13">
        <v>2755258.42</v>
      </c>
      <c r="D34" s="13">
        <v>130876.14</v>
      </c>
      <c r="E34" s="13">
        <f t="shared" si="0"/>
        <v>2886134.56</v>
      </c>
      <c r="F34" s="13">
        <v>273910.17</v>
      </c>
      <c r="G34" s="13">
        <v>4217.47</v>
      </c>
      <c r="H34" s="13">
        <f t="shared" si="1"/>
        <v>278127.63999999996</v>
      </c>
      <c r="I34" s="13">
        <v>17836.37</v>
      </c>
      <c r="J34" s="13">
        <v>10924.91</v>
      </c>
      <c r="K34" s="13">
        <v>-627.66999999999996</v>
      </c>
      <c r="L34" s="13">
        <f t="shared" si="2"/>
        <v>10297.24</v>
      </c>
      <c r="M34" s="13">
        <v>4070.86</v>
      </c>
      <c r="N34" s="13">
        <v>554.37</v>
      </c>
      <c r="O34" s="13">
        <f t="shared" si="3"/>
        <v>4625.2300000000005</v>
      </c>
      <c r="P34" s="13">
        <v>16122.69</v>
      </c>
      <c r="Q34" s="13">
        <v>18386.57</v>
      </c>
      <c r="R34" s="13">
        <v>2757.02</v>
      </c>
      <c r="S34" s="13">
        <v>0</v>
      </c>
      <c r="T34" s="13">
        <v>0</v>
      </c>
      <c r="U34" s="13">
        <f t="shared" si="4"/>
        <v>0</v>
      </c>
      <c r="V34" s="13">
        <v>2957.67</v>
      </c>
      <c r="W34" s="13">
        <v>0</v>
      </c>
      <c r="X34" s="14">
        <f t="shared" si="5"/>
        <v>3237244.99</v>
      </c>
      <c r="Y34" s="37"/>
      <c r="Z34" s="13">
        <v>0</v>
      </c>
      <c r="AA34" s="13">
        <v>0</v>
      </c>
      <c r="AB34" s="13">
        <v>0</v>
      </c>
      <c r="AC34" s="13">
        <v>-24183.73</v>
      </c>
      <c r="AD34" s="14">
        <f t="shared" si="6"/>
        <v>-24183.73</v>
      </c>
      <c r="AE34" s="16"/>
    </row>
    <row r="35" spans="1:32" s="15" customFormat="1" ht="12" customHeight="1" x14ac:dyDescent="0.3">
      <c r="A35" s="11">
        <v>29</v>
      </c>
      <c r="B35" s="17" t="s">
        <v>52</v>
      </c>
      <c r="C35" s="13">
        <v>2298965.52</v>
      </c>
      <c r="D35" s="13">
        <v>120747.85</v>
      </c>
      <c r="E35" s="13">
        <f t="shared" si="0"/>
        <v>2419713.37</v>
      </c>
      <c r="F35" s="13">
        <v>619379.84</v>
      </c>
      <c r="G35" s="13">
        <v>4403.08</v>
      </c>
      <c r="H35" s="13">
        <f t="shared" si="1"/>
        <v>623782.91999999993</v>
      </c>
      <c r="I35" s="13">
        <v>16456.04</v>
      </c>
      <c r="J35" s="13">
        <v>10079.450000000001</v>
      </c>
      <c r="K35" s="13">
        <v>-579.09</v>
      </c>
      <c r="L35" s="13">
        <f t="shared" si="2"/>
        <v>9500.36</v>
      </c>
      <c r="M35" s="13">
        <v>2184.75</v>
      </c>
      <c r="N35" s="13">
        <v>297.52</v>
      </c>
      <c r="O35" s="13">
        <f t="shared" si="3"/>
        <v>2482.27</v>
      </c>
      <c r="P35" s="13">
        <v>13993.5</v>
      </c>
      <c r="Q35" s="13">
        <v>15958.4</v>
      </c>
      <c r="R35" s="13">
        <v>2543.66</v>
      </c>
      <c r="S35" s="13">
        <v>0</v>
      </c>
      <c r="T35" s="13">
        <v>0</v>
      </c>
      <c r="U35" s="13">
        <f t="shared" si="4"/>
        <v>0</v>
      </c>
      <c r="V35" s="13">
        <v>2728.78</v>
      </c>
      <c r="W35" s="13">
        <v>0</v>
      </c>
      <c r="X35" s="14">
        <f t="shared" si="5"/>
        <v>3107159.3</v>
      </c>
      <c r="Y35" s="37"/>
      <c r="Z35" s="13">
        <v>0</v>
      </c>
      <c r="AA35" s="13">
        <v>0</v>
      </c>
      <c r="AB35" s="13">
        <v>0</v>
      </c>
      <c r="AC35" s="13">
        <v>-22312.19</v>
      </c>
      <c r="AD35" s="14">
        <f t="shared" si="6"/>
        <v>-22312.19</v>
      </c>
      <c r="AE35" s="16"/>
    </row>
    <row r="36" spans="1:32" s="15" customFormat="1" ht="12" customHeight="1" x14ac:dyDescent="0.3">
      <c r="A36" s="11">
        <v>30</v>
      </c>
      <c r="B36" s="17" t="s">
        <v>53</v>
      </c>
      <c r="C36" s="13">
        <v>4556985.41</v>
      </c>
      <c r="D36" s="13">
        <v>202718.05</v>
      </c>
      <c r="E36" s="13">
        <f t="shared" si="0"/>
        <v>4759703.46</v>
      </c>
      <c r="F36" s="13">
        <v>784954.56</v>
      </c>
      <c r="G36" s="13">
        <v>8738.7099999999991</v>
      </c>
      <c r="H36" s="13">
        <f t="shared" si="1"/>
        <v>793693.27</v>
      </c>
      <c r="I36" s="13">
        <v>27627.3</v>
      </c>
      <c r="J36" s="13">
        <v>16921.93</v>
      </c>
      <c r="K36" s="13">
        <v>-972.22</v>
      </c>
      <c r="L36" s="13">
        <f t="shared" si="2"/>
        <v>15949.710000000001</v>
      </c>
      <c r="M36" s="13">
        <v>24516.85</v>
      </c>
      <c r="N36" s="13">
        <v>3338.69</v>
      </c>
      <c r="O36" s="13">
        <f t="shared" si="3"/>
        <v>27855.539999999997</v>
      </c>
      <c r="P36" s="13">
        <v>96931</v>
      </c>
      <c r="Q36" s="13">
        <v>110541.65</v>
      </c>
      <c r="R36" s="13">
        <v>4270.43</v>
      </c>
      <c r="S36" s="13">
        <v>0</v>
      </c>
      <c r="T36" s="13">
        <v>0</v>
      </c>
      <c r="U36" s="13">
        <f t="shared" si="4"/>
        <v>0</v>
      </c>
      <c r="V36" s="13">
        <v>4581.2299999999996</v>
      </c>
      <c r="W36" s="13">
        <v>0</v>
      </c>
      <c r="X36" s="14">
        <f t="shared" si="5"/>
        <v>5841153.5900000008</v>
      </c>
      <c r="Y36" s="37"/>
      <c r="Z36" s="13">
        <v>0</v>
      </c>
      <c r="AA36" s="13">
        <v>0</v>
      </c>
      <c r="AB36" s="13">
        <v>0</v>
      </c>
      <c r="AC36" s="13">
        <v>-37458.92</v>
      </c>
      <c r="AD36" s="14">
        <f t="shared" si="6"/>
        <v>-37458.92</v>
      </c>
      <c r="AE36" s="16"/>
    </row>
    <row r="37" spans="1:32" s="15" customFormat="1" ht="12" customHeight="1" x14ac:dyDescent="0.3">
      <c r="A37" s="11">
        <v>31</v>
      </c>
      <c r="B37" s="17" t="s">
        <v>54</v>
      </c>
      <c r="C37" s="13">
        <v>10588288.130000001</v>
      </c>
      <c r="D37" s="13">
        <v>495103.85</v>
      </c>
      <c r="E37" s="13">
        <f t="shared" si="0"/>
        <v>11083391.98</v>
      </c>
      <c r="F37" s="13">
        <v>2747512.2</v>
      </c>
      <c r="G37" s="13">
        <v>30864.03</v>
      </c>
      <c r="H37" s="13">
        <f t="shared" si="1"/>
        <v>2778376.23</v>
      </c>
      <c r="I37" s="13">
        <v>67474.91</v>
      </c>
      <c r="J37" s="13">
        <v>41328.89</v>
      </c>
      <c r="K37" s="13">
        <v>-2374.4699999999998</v>
      </c>
      <c r="L37" s="13">
        <f t="shared" si="2"/>
        <v>38954.42</v>
      </c>
      <c r="M37" s="13">
        <v>1253770.69</v>
      </c>
      <c r="N37" s="13">
        <v>170737.72</v>
      </c>
      <c r="O37" s="13">
        <f t="shared" si="3"/>
        <v>1424508.41</v>
      </c>
      <c r="P37" s="13">
        <v>373899.24</v>
      </c>
      <c r="Q37" s="13">
        <v>426400.61</v>
      </c>
      <c r="R37" s="13">
        <v>10429.790000000001</v>
      </c>
      <c r="S37" s="13">
        <v>0</v>
      </c>
      <c r="T37" s="13">
        <v>0</v>
      </c>
      <c r="U37" s="13">
        <f t="shared" si="4"/>
        <v>0</v>
      </c>
      <c r="V37" s="13">
        <v>11188.86</v>
      </c>
      <c r="W37" s="13">
        <v>0</v>
      </c>
      <c r="X37" s="14">
        <f t="shared" si="5"/>
        <v>16214624.449999999</v>
      </c>
      <c r="Y37" s="37"/>
      <c r="Z37" s="13">
        <v>0</v>
      </c>
      <c r="AA37" s="13">
        <v>0</v>
      </c>
      <c r="AB37" s="13">
        <v>0</v>
      </c>
      <c r="AC37" s="13">
        <v>-91486.93</v>
      </c>
      <c r="AD37" s="14">
        <f t="shared" si="6"/>
        <v>-91486.93</v>
      </c>
      <c r="AE37" s="16"/>
    </row>
    <row r="38" spans="1:32" s="15" customFormat="1" ht="12" customHeight="1" x14ac:dyDescent="0.3">
      <c r="A38" s="11">
        <v>32</v>
      </c>
      <c r="B38" s="12" t="s">
        <v>55</v>
      </c>
      <c r="C38" s="13">
        <v>4435390.75</v>
      </c>
      <c r="D38" s="13">
        <v>192365.51</v>
      </c>
      <c r="E38" s="13">
        <f t="shared" si="0"/>
        <v>4627756.26</v>
      </c>
      <c r="F38" s="13">
        <v>769737.16</v>
      </c>
      <c r="G38" s="13">
        <v>8133.07</v>
      </c>
      <c r="H38" s="13">
        <f t="shared" si="1"/>
        <v>777870.23</v>
      </c>
      <c r="I38" s="13">
        <v>26216.41</v>
      </c>
      <c r="J38" s="13">
        <v>16057.75</v>
      </c>
      <c r="K38" s="13">
        <v>-922.57</v>
      </c>
      <c r="L38" s="13">
        <f t="shared" si="2"/>
        <v>15135.18</v>
      </c>
      <c r="M38" s="13">
        <v>20280.47</v>
      </c>
      <c r="N38" s="13">
        <v>2761.78</v>
      </c>
      <c r="O38" s="13">
        <f t="shared" si="3"/>
        <v>23042.25</v>
      </c>
      <c r="P38" s="13">
        <v>80453.39</v>
      </c>
      <c r="Q38" s="13">
        <v>91750.32</v>
      </c>
      <c r="R38" s="13">
        <v>4052.35</v>
      </c>
      <c r="S38" s="13">
        <v>0</v>
      </c>
      <c r="T38" s="13">
        <v>0</v>
      </c>
      <c r="U38" s="13">
        <f t="shared" si="4"/>
        <v>0</v>
      </c>
      <c r="V38" s="13">
        <v>4347.2700000000004</v>
      </c>
      <c r="W38" s="13">
        <v>490235</v>
      </c>
      <c r="X38" s="14">
        <f t="shared" si="5"/>
        <v>6140858.6599999992</v>
      </c>
      <c r="Y38" s="37"/>
      <c r="Z38" s="13">
        <v>0</v>
      </c>
      <c r="AA38" s="13">
        <v>0</v>
      </c>
      <c r="AB38" s="13">
        <v>0</v>
      </c>
      <c r="AC38" s="13">
        <v>-35545.94</v>
      </c>
      <c r="AD38" s="14">
        <f t="shared" si="6"/>
        <v>-35545.94</v>
      </c>
      <c r="AE38" s="16"/>
    </row>
    <row r="39" spans="1:32" s="15" customFormat="1" ht="12" customHeight="1" x14ac:dyDescent="0.3">
      <c r="A39" s="11">
        <v>33</v>
      </c>
      <c r="B39" s="17" t="s">
        <v>56</v>
      </c>
      <c r="C39" s="13">
        <v>2124338.4300000002</v>
      </c>
      <c r="D39" s="13">
        <v>107527.18</v>
      </c>
      <c r="E39" s="13">
        <f t="shared" si="0"/>
        <v>2231865.6100000003</v>
      </c>
      <c r="F39" s="13">
        <v>387037.84</v>
      </c>
      <c r="G39" s="13">
        <v>5160.3599999999997</v>
      </c>
      <c r="H39" s="13">
        <f t="shared" si="1"/>
        <v>392198.2</v>
      </c>
      <c r="I39" s="13">
        <v>14654.27</v>
      </c>
      <c r="J39" s="13">
        <v>8975.85</v>
      </c>
      <c r="K39" s="13">
        <v>-515.69000000000005</v>
      </c>
      <c r="L39" s="13">
        <f t="shared" si="2"/>
        <v>8460.16</v>
      </c>
      <c r="M39" s="13">
        <v>4856.1000000000004</v>
      </c>
      <c r="N39" s="13">
        <v>661.3</v>
      </c>
      <c r="O39" s="13">
        <f t="shared" si="3"/>
        <v>5517.4000000000005</v>
      </c>
      <c r="P39" s="13">
        <v>19175.45</v>
      </c>
      <c r="Q39" s="13">
        <v>21867.98</v>
      </c>
      <c r="R39" s="13">
        <v>2265.15</v>
      </c>
      <c r="S39" s="13">
        <v>0</v>
      </c>
      <c r="T39" s="13">
        <v>0</v>
      </c>
      <c r="U39" s="13">
        <f t="shared" si="4"/>
        <v>0</v>
      </c>
      <c r="V39" s="13">
        <v>2430.0100000000002</v>
      </c>
      <c r="W39" s="13">
        <v>0</v>
      </c>
      <c r="X39" s="14">
        <f t="shared" si="5"/>
        <v>2698434.2300000004</v>
      </c>
      <c r="Y39" s="37"/>
      <c r="Z39" s="13">
        <v>0</v>
      </c>
      <c r="AA39" s="13">
        <v>0</v>
      </c>
      <c r="AB39" s="13">
        <v>0</v>
      </c>
      <c r="AC39" s="13">
        <v>-19869.23</v>
      </c>
      <c r="AD39" s="14">
        <f t="shared" si="6"/>
        <v>-19869.23</v>
      </c>
      <c r="AE39" s="16"/>
    </row>
    <row r="40" spans="1:32" s="15" customFormat="1" ht="12" customHeight="1" x14ac:dyDescent="0.3">
      <c r="A40" s="11">
        <v>34</v>
      </c>
      <c r="B40" s="17" t="s">
        <v>57</v>
      </c>
      <c r="C40" s="13">
        <v>7319591.7300000004</v>
      </c>
      <c r="D40" s="13">
        <v>337150.56</v>
      </c>
      <c r="E40" s="13">
        <f t="shared" si="0"/>
        <v>7656742.29</v>
      </c>
      <c r="F40" s="13">
        <v>1424640.02</v>
      </c>
      <c r="G40" s="13">
        <v>15109.93</v>
      </c>
      <c r="H40" s="13">
        <f t="shared" si="1"/>
        <v>1439749.95</v>
      </c>
      <c r="I40" s="13">
        <v>45948.35</v>
      </c>
      <c r="J40" s="13">
        <v>28143.71</v>
      </c>
      <c r="K40" s="13">
        <v>-1616.94</v>
      </c>
      <c r="L40" s="13">
        <f t="shared" si="2"/>
        <v>26526.77</v>
      </c>
      <c r="M40" s="13">
        <v>32717.48</v>
      </c>
      <c r="N40" s="13">
        <v>4455.45</v>
      </c>
      <c r="O40" s="13">
        <f t="shared" si="3"/>
        <v>37172.93</v>
      </c>
      <c r="P40" s="13">
        <v>209691.03</v>
      </c>
      <c r="Q40" s="13">
        <v>239134.96</v>
      </c>
      <c r="R40" s="13">
        <v>7102.37</v>
      </c>
      <c r="S40" s="13">
        <v>0</v>
      </c>
      <c r="T40" s="13">
        <v>0</v>
      </c>
      <c r="U40" s="13">
        <f t="shared" si="4"/>
        <v>0</v>
      </c>
      <c r="V40" s="13">
        <v>7619.27</v>
      </c>
      <c r="W40" s="13">
        <v>0</v>
      </c>
      <c r="X40" s="14">
        <f t="shared" si="5"/>
        <v>9669687.9199999981</v>
      </c>
      <c r="Y40" s="37"/>
      <c r="Z40" s="13">
        <v>0</v>
      </c>
      <c r="AA40" s="13">
        <v>0</v>
      </c>
      <c r="AB40" s="13">
        <v>0</v>
      </c>
      <c r="AC40" s="13">
        <v>-62299.8</v>
      </c>
      <c r="AD40" s="14">
        <f t="shared" si="6"/>
        <v>-62299.8</v>
      </c>
      <c r="AE40" s="16"/>
    </row>
    <row r="41" spans="1:32" s="15" customFormat="1" ht="12" customHeight="1" x14ac:dyDescent="0.3">
      <c r="A41" s="11">
        <v>35</v>
      </c>
      <c r="B41" s="17" t="s">
        <v>58</v>
      </c>
      <c r="C41" s="13">
        <v>2871339.1</v>
      </c>
      <c r="D41" s="13">
        <v>137090.10999999999</v>
      </c>
      <c r="E41" s="13">
        <f t="shared" si="0"/>
        <v>3008429.21</v>
      </c>
      <c r="F41" s="13">
        <v>501982.9</v>
      </c>
      <c r="G41" s="13">
        <v>5548.83</v>
      </c>
      <c r="H41" s="13">
        <f t="shared" si="1"/>
        <v>507531.73000000004</v>
      </c>
      <c r="I41" s="13">
        <v>18683.240000000002</v>
      </c>
      <c r="J41" s="13">
        <v>11443.62</v>
      </c>
      <c r="K41" s="13">
        <v>-657.47</v>
      </c>
      <c r="L41" s="13">
        <f t="shared" si="2"/>
        <v>10786.150000000001</v>
      </c>
      <c r="M41" s="13">
        <v>9573.98</v>
      </c>
      <c r="N41" s="13">
        <v>1303.78</v>
      </c>
      <c r="O41" s="13">
        <f t="shared" si="3"/>
        <v>10877.76</v>
      </c>
      <c r="P41" s="13">
        <v>37963.300000000003</v>
      </c>
      <c r="Q41" s="13">
        <v>43293.95</v>
      </c>
      <c r="R41" s="13">
        <v>2887.92</v>
      </c>
      <c r="S41" s="13">
        <v>0</v>
      </c>
      <c r="T41" s="13">
        <v>0</v>
      </c>
      <c r="U41" s="13">
        <f t="shared" si="4"/>
        <v>0</v>
      </c>
      <c r="V41" s="13">
        <v>3098.1</v>
      </c>
      <c r="W41" s="13">
        <v>0</v>
      </c>
      <c r="X41" s="14">
        <f t="shared" si="5"/>
        <v>3643551.36</v>
      </c>
      <c r="Y41" s="37"/>
      <c r="Z41" s="13">
        <v>0</v>
      </c>
      <c r="AA41" s="13">
        <v>0</v>
      </c>
      <c r="AB41" s="13">
        <v>0</v>
      </c>
      <c r="AC41" s="13">
        <v>-25331.97</v>
      </c>
      <c r="AD41" s="14">
        <f t="shared" si="6"/>
        <v>-25331.97</v>
      </c>
      <c r="AE41" s="16"/>
    </row>
    <row r="42" spans="1:32" s="15" customFormat="1" ht="12" customHeight="1" x14ac:dyDescent="0.3">
      <c r="A42" s="11">
        <v>36</v>
      </c>
      <c r="B42" s="17" t="s">
        <v>59</v>
      </c>
      <c r="C42" s="13">
        <v>2488235.21</v>
      </c>
      <c r="D42" s="13">
        <v>125325.71</v>
      </c>
      <c r="E42" s="13">
        <f t="shared" si="0"/>
        <v>2613560.92</v>
      </c>
      <c r="F42" s="13">
        <v>358293.9</v>
      </c>
      <c r="G42" s="13">
        <v>4955.8500000000004</v>
      </c>
      <c r="H42" s="13">
        <f t="shared" si="1"/>
        <v>363249.75</v>
      </c>
      <c r="I42" s="13">
        <v>17079.93</v>
      </c>
      <c r="J42" s="13">
        <v>10461.59</v>
      </c>
      <c r="K42" s="13">
        <v>-601.04999999999995</v>
      </c>
      <c r="L42" s="13">
        <f t="shared" si="2"/>
        <v>9860.5400000000009</v>
      </c>
      <c r="M42" s="13">
        <v>5076.38</v>
      </c>
      <c r="N42" s="13">
        <v>691.3</v>
      </c>
      <c r="O42" s="13">
        <f t="shared" si="3"/>
        <v>5767.68</v>
      </c>
      <c r="P42" s="13">
        <v>20119.29</v>
      </c>
      <c r="Q42" s="13">
        <v>22944.36</v>
      </c>
      <c r="R42" s="13">
        <v>2640.09</v>
      </c>
      <c r="S42" s="13">
        <v>0</v>
      </c>
      <c r="T42" s="13">
        <v>0</v>
      </c>
      <c r="U42" s="13">
        <f t="shared" si="4"/>
        <v>0</v>
      </c>
      <c r="V42" s="13">
        <v>2832.24</v>
      </c>
      <c r="W42" s="13">
        <v>0</v>
      </c>
      <c r="X42" s="14">
        <f t="shared" si="5"/>
        <v>3058054.8000000003</v>
      </c>
      <c r="Y42" s="37"/>
      <c r="Z42" s="13">
        <v>0</v>
      </c>
      <c r="AA42" s="13">
        <v>0</v>
      </c>
      <c r="AB42" s="13">
        <v>0</v>
      </c>
      <c r="AC42" s="13">
        <v>-23158.1</v>
      </c>
      <c r="AD42" s="14">
        <f t="shared" si="6"/>
        <v>-23158.1</v>
      </c>
      <c r="AE42" s="16"/>
    </row>
    <row r="43" spans="1:32" s="15" customFormat="1" ht="12" customHeight="1" x14ac:dyDescent="0.3">
      <c r="A43" s="11">
        <v>37</v>
      </c>
      <c r="B43" s="17" t="s">
        <v>60</v>
      </c>
      <c r="C43" s="13">
        <v>4789600.3899999997</v>
      </c>
      <c r="D43" s="13">
        <v>216924.52</v>
      </c>
      <c r="E43" s="13">
        <f t="shared" si="0"/>
        <v>5006524.9099999992</v>
      </c>
      <c r="F43" s="13">
        <v>804910.99</v>
      </c>
      <c r="G43" s="13">
        <v>9170.2199999999993</v>
      </c>
      <c r="H43" s="13">
        <f t="shared" si="1"/>
        <v>814081.21</v>
      </c>
      <c r="I43" s="13">
        <v>29563.42</v>
      </c>
      <c r="J43" s="13">
        <v>18107.82</v>
      </c>
      <c r="K43" s="13">
        <v>-1040.3499999999999</v>
      </c>
      <c r="L43" s="13">
        <f t="shared" si="2"/>
        <v>17067.47</v>
      </c>
      <c r="M43" s="13">
        <v>23855.43</v>
      </c>
      <c r="N43" s="13">
        <v>3248.62</v>
      </c>
      <c r="O43" s="13">
        <f t="shared" si="3"/>
        <v>27104.05</v>
      </c>
      <c r="P43" s="13">
        <v>94630.04</v>
      </c>
      <c r="Q43" s="13">
        <v>107917.59</v>
      </c>
      <c r="R43" s="13">
        <v>4569.7</v>
      </c>
      <c r="S43" s="13">
        <v>0</v>
      </c>
      <c r="T43" s="13">
        <v>0</v>
      </c>
      <c r="U43" s="13">
        <f t="shared" si="4"/>
        <v>0</v>
      </c>
      <c r="V43" s="13">
        <v>4902.28</v>
      </c>
      <c r="W43" s="13">
        <v>0</v>
      </c>
      <c r="X43" s="14">
        <f t="shared" si="5"/>
        <v>6106360.669999999</v>
      </c>
      <c r="Y43" s="37"/>
      <c r="Z43" s="13">
        <v>0</v>
      </c>
      <c r="AA43" s="13">
        <v>0</v>
      </c>
      <c r="AB43" s="13">
        <v>0</v>
      </c>
      <c r="AC43" s="13">
        <v>-40084.03</v>
      </c>
      <c r="AD43" s="14">
        <f t="shared" si="6"/>
        <v>-40084.03</v>
      </c>
      <c r="AE43" s="16"/>
    </row>
    <row r="44" spans="1:32" s="15" customFormat="1" ht="12" customHeight="1" x14ac:dyDescent="0.3">
      <c r="A44" s="11">
        <v>38</v>
      </c>
      <c r="B44" s="17" t="s">
        <v>61</v>
      </c>
      <c r="C44" s="13">
        <v>3400183.6</v>
      </c>
      <c r="D44" s="13">
        <v>152213.26</v>
      </c>
      <c r="E44" s="13">
        <f t="shared" si="0"/>
        <v>3552396.8600000003</v>
      </c>
      <c r="F44" s="13">
        <v>579667.18000000005</v>
      </c>
      <c r="G44" s="13">
        <v>6391.43</v>
      </c>
      <c r="H44" s="13">
        <f t="shared" si="1"/>
        <v>586058.6100000001</v>
      </c>
      <c r="I44" s="13">
        <v>20744.29</v>
      </c>
      <c r="J44" s="13">
        <v>12706.03</v>
      </c>
      <c r="K44" s="13">
        <v>-730</v>
      </c>
      <c r="L44" s="13">
        <f t="shared" si="2"/>
        <v>11976.03</v>
      </c>
      <c r="M44" s="13">
        <v>183634.03</v>
      </c>
      <c r="N44" s="13">
        <v>25007.17</v>
      </c>
      <c r="O44" s="13">
        <f t="shared" si="3"/>
        <v>208641.2</v>
      </c>
      <c r="P44" s="13">
        <v>61351</v>
      </c>
      <c r="Q44" s="13">
        <v>69965.649999999994</v>
      </c>
      <c r="R44" s="13">
        <v>3206.5</v>
      </c>
      <c r="S44" s="13">
        <v>0</v>
      </c>
      <c r="T44" s="13">
        <v>0</v>
      </c>
      <c r="U44" s="13">
        <f t="shared" si="4"/>
        <v>0</v>
      </c>
      <c r="V44" s="13">
        <v>3439.87</v>
      </c>
      <c r="W44" s="13">
        <v>0</v>
      </c>
      <c r="X44" s="14">
        <f t="shared" si="5"/>
        <v>4517780.0100000007</v>
      </c>
      <c r="Y44" s="37"/>
      <c r="Z44" s="13">
        <v>0</v>
      </c>
      <c r="AA44" s="13">
        <v>0</v>
      </c>
      <c r="AB44" s="13">
        <v>0</v>
      </c>
      <c r="AC44" s="13">
        <v>-28126.47</v>
      </c>
      <c r="AD44" s="14">
        <f t="shared" si="6"/>
        <v>-28126.47</v>
      </c>
      <c r="AE44" s="16"/>
    </row>
    <row r="45" spans="1:32" s="15" customFormat="1" ht="12" customHeight="1" x14ac:dyDescent="0.3">
      <c r="A45" s="11">
        <v>39</v>
      </c>
      <c r="B45" s="17" t="s">
        <v>62</v>
      </c>
      <c r="C45" s="13">
        <v>3598346.81</v>
      </c>
      <c r="D45" s="13">
        <v>166971.76</v>
      </c>
      <c r="E45" s="13">
        <f t="shared" si="0"/>
        <v>3765318.5700000003</v>
      </c>
      <c r="F45" s="13">
        <v>724445.42</v>
      </c>
      <c r="G45" s="13">
        <v>9057.86</v>
      </c>
      <c r="H45" s="13">
        <f t="shared" si="1"/>
        <v>733503.28</v>
      </c>
      <c r="I45" s="13">
        <v>22755.64</v>
      </c>
      <c r="J45" s="13">
        <v>13938</v>
      </c>
      <c r="K45" s="13">
        <v>-800.78</v>
      </c>
      <c r="L45" s="13">
        <f t="shared" si="2"/>
        <v>13137.22</v>
      </c>
      <c r="M45" s="13">
        <v>169653.36</v>
      </c>
      <c r="N45" s="13">
        <v>23103.29</v>
      </c>
      <c r="O45" s="13">
        <f t="shared" si="3"/>
        <v>192756.65</v>
      </c>
      <c r="P45" s="13">
        <v>74305.83</v>
      </c>
      <c r="Q45" s="13">
        <v>84739.54</v>
      </c>
      <c r="R45" s="13">
        <v>3517.4</v>
      </c>
      <c r="S45" s="13">
        <v>0</v>
      </c>
      <c r="T45" s="13">
        <v>0</v>
      </c>
      <c r="U45" s="13">
        <f t="shared" si="4"/>
        <v>0</v>
      </c>
      <c r="V45" s="13">
        <v>3773.4</v>
      </c>
      <c r="W45" s="13">
        <v>0</v>
      </c>
      <c r="X45" s="14">
        <f t="shared" si="5"/>
        <v>4893807.5300000012</v>
      </c>
      <c r="Y45" s="37"/>
      <c r="Z45" s="13">
        <v>0</v>
      </c>
      <c r="AA45" s="13">
        <v>0</v>
      </c>
      <c r="AB45" s="13">
        <v>0</v>
      </c>
      <c r="AC45" s="13">
        <v>-30853.599999999999</v>
      </c>
      <c r="AD45" s="14">
        <f t="shared" si="6"/>
        <v>-30853.599999999999</v>
      </c>
      <c r="AE45" s="16"/>
    </row>
    <row r="46" spans="1:32" s="15" customFormat="1" ht="12" customHeight="1" x14ac:dyDescent="0.3">
      <c r="A46" s="11">
        <v>40</v>
      </c>
      <c r="B46" s="17" t="s">
        <v>63</v>
      </c>
      <c r="C46" s="13">
        <v>8187752.9700000007</v>
      </c>
      <c r="D46" s="13">
        <v>374425.52</v>
      </c>
      <c r="E46" s="13">
        <f t="shared" si="0"/>
        <v>8562178.4900000002</v>
      </c>
      <c r="F46" s="13">
        <v>1349359.45</v>
      </c>
      <c r="G46" s="13">
        <v>14442.82</v>
      </c>
      <c r="H46" s="13">
        <f t="shared" si="1"/>
        <v>1363802.27</v>
      </c>
      <c r="I46" s="13">
        <v>51028.34</v>
      </c>
      <c r="J46" s="13">
        <v>31255.24</v>
      </c>
      <c r="K46" s="13">
        <v>-1795.71</v>
      </c>
      <c r="L46" s="13">
        <f t="shared" si="2"/>
        <v>29459.530000000002</v>
      </c>
      <c r="M46" s="13">
        <v>21532.86</v>
      </c>
      <c r="N46" s="13">
        <v>2932.33</v>
      </c>
      <c r="O46" s="13">
        <f t="shared" si="3"/>
        <v>24465.190000000002</v>
      </c>
      <c r="P46" s="13">
        <v>136980.26</v>
      </c>
      <c r="Q46" s="13">
        <v>156214.45000000001</v>
      </c>
      <c r="R46" s="13">
        <v>7887.6</v>
      </c>
      <c r="S46" s="13">
        <v>0</v>
      </c>
      <c r="T46" s="13">
        <v>0</v>
      </c>
      <c r="U46" s="13">
        <f t="shared" si="4"/>
        <v>0</v>
      </c>
      <c r="V46" s="13">
        <v>8461.65</v>
      </c>
      <c r="W46" s="13">
        <v>248978</v>
      </c>
      <c r="X46" s="14">
        <f t="shared" si="5"/>
        <v>10589455.779999997</v>
      </c>
      <c r="Y46" s="37"/>
      <c r="Z46" s="13">
        <v>0</v>
      </c>
      <c r="AA46" s="13">
        <v>0</v>
      </c>
      <c r="AB46" s="13">
        <v>0</v>
      </c>
      <c r="AC46" s="13">
        <v>-69187.59</v>
      </c>
      <c r="AD46" s="14">
        <f t="shared" si="6"/>
        <v>-69187.59</v>
      </c>
      <c r="AE46" s="16"/>
    </row>
    <row r="47" spans="1:32" s="15" customFormat="1" ht="12" customHeight="1" x14ac:dyDescent="0.3">
      <c r="A47" s="11">
        <v>41</v>
      </c>
      <c r="B47" s="17" t="s">
        <v>64</v>
      </c>
      <c r="C47" s="13">
        <v>5121001.26</v>
      </c>
      <c r="D47" s="13">
        <v>214739.18</v>
      </c>
      <c r="E47" s="13">
        <f t="shared" si="0"/>
        <v>5335740.4399999995</v>
      </c>
      <c r="F47" s="13">
        <v>899767.87</v>
      </c>
      <c r="G47" s="13">
        <v>9554.6</v>
      </c>
      <c r="H47" s="13">
        <f t="shared" si="1"/>
        <v>909322.47</v>
      </c>
      <c r="I47" s="13">
        <v>29265.59</v>
      </c>
      <c r="J47" s="13">
        <v>17925.39</v>
      </c>
      <c r="K47" s="13">
        <v>-1029.8699999999999</v>
      </c>
      <c r="L47" s="13">
        <f t="shared" si="2"/>
        <v>16895.52</v>
      </c>
      <c r="M47" s="13">
        <v>30535.54</v>
      </c>
      <c r="N47" s="13">
        <v>4158.3100000000004</v>
      </c>
      <c r="O47" s="13">
        <f t="shared" si="3"/>
        <v>34693.85</v>
      </c>
      <c r="P47" s="13">
        <v>121071.75</v>
      </c>
      <c r="Q47" s="13">
        <v>138072.14000000001</v>
      </c>
      <c r="R47" s="13">
        <v>4523.67</v>
      </c>
      <c r="S47" s="13">
        <v>0</v>
      </c>
      <c r="T47" s="13">
        <v>0</v>
      </c>
      <c r="U47" s="13">
        <f t="shared" si="4"/>
        <v>0</v>
      </c>
      <c r="V47" s="13">
        <v>4852.8900000000003</v>
      </c>
      <c r="W47" s="13">
        <v>0</v>
      </c>
      <c r="X47" s="14">
        <f t="shared" si="5"/>
        <v>6594438.3199999975</v>
      </c>
      <c r="Y47" s="37"/>
      <c r="Z47" s="13">
        <v>0</v>
      </c>
      <c r="AA47" s="13">
        <v>0</v>
      </c>
      <c r="AB47" s="13">
        <v>0</v>
      </c>
      <c r="AC47" s="13">
        <v>-39680.22</v>
      </c>
      <c r="AD47" s="14">
        <f t="shared" si="6"/>
        <v>-39680.22</v>
      </c>
      <c r="AE47" s="16"/>
    </row>
    <row r="48" spans="1:32" s="15" customFormat="1" ht="12" customHeight="1" x14ac:dyDescent="0.3">
      <c r="A48" s="11">
        <v>42</v>
      </c>
      <c r="B48" s="17" t="s">
        <v>65</v>
      </c>
      <c r="C48" s="13">
        <v>3049908.4499999997</v>
      </c>
      <c r="D48" s="13">
        <v>171029.57</v>
      </c>
      <c r="E48" s="13">
        <f t="shared" si="0"/>
        <v>3220938.0199999996</v>
      </c>
      <c r="F48" s="13">
        <v>632872.59</v>
      </c>
      <c r="G48" s="13">
        <v>9842.49</v>
      </c>
      <c r="H48" s="13">
        <f t="shared" si="1"/>
        <v>642715.07999999996</v>
      </c>
      <c r="I48" s="13">
        <v>23308.65</v>
      </c>
      <c r="J48" s="13">
        <v>14276.73</v>
      </c>
      <c r="K48" s="13">
        <v>-820.24</v>
      </c>
      <c r="L48" s="13">
        <f t="shared" si="2"/>
        <v>13456.49</v>
      </c>
      <c r="M48" s="13">
        <v>4601.24</v>
      </c>
      <c r="N48" s="13">
        <v>626.59</v>
      </c>
      <c r="O48" s="13">
        <f t="shared" si="3"/>
        <v>5227.83</v>
      </c>
      <c r="P48" s="13">
        <v>29557.65</v>
      </c>
      <c r="Q48" s="13">
        <v>33708.01</v>
      </c>
      <c r="R48" s="13">
        <v>3602.89</v>
      </c>
      <c r="S48" s="13">
        <v>0</v>
      </c>
      <c r="T48" s="13">
        <v>0</v>
      </c>
      <c r="U48" s="13">
        <f t="shared" si="4"/>
        <v>0</v>
      </c>
      <c r="V48" s="13">
        <v>3865.1</v>
      </c>
      <c r="W48" s="13">
        <v>0</v>
      </c>
      <c r="X48" s="14">
        <f t="shared" si="5"/>
        <v>3976379.7199999997</v>
      </c>
      <c r="Y48" s="37"/>
      <c r="Z48" s="13">
        <v>0</v>
      </c>
      <c r="AA48" s="13">
        <v>0</v>
      </c>
      <c r="AB48" s="13">
        <v>0</v>
      </c>
      <c r="AC48" s="13">
        <v>-31603.41</v>
      </c>
      <c r="AD48" s="14">
        <f t="shared" si="6"/>
        <v>-31603.41</v>
      </c>
      <c r="AE48" s="16"/>
    </row>
    <row r="49" spans="1:31" s="15" customFormat="1" ht="12" customHeight="1" x14ac:dyDescent="0.3">
      <c r="A49" s="11">
        <v>43</v>
      </c>
      <c r="B49" s="17" t="s">
        <v>66</v>
      </c>
      <c r="C49" s="13">
        <v>2608279.56</v>
      </c>
      <c r="D49" s="13">
        <v>132090.32</v>
      </c>
      <c r="E49" s="13">
        <f t="shared" si="0"/>
        <v>2740369.88</v>
      </c>
      <c r="F49" s="13">
        <v>394065.44</v>
      </c>
      <c r="G49" s="13">
        <v>5138.6000000000004</v>
      </c>
      <c r="H49" s="13">
        <f t="shared" si="1"/>
        <v>399204.04</v>
      </c>
      <c r="I49" s="13">
        <v>18001.84</v>
      </c>
      <c r="J49" s="13">
        <v>11026.26</v>
      </c>
      <c r="K49" s="13">
        <v>-633.49</v>
      </c>
      <c r="L49" s="13">
        <f t="shared" si="2"/>
        <v>10392.77</v>
      </c>
      <c r="M49" s="13">
        <v>4433</v>
      </c>
      <c r="N49" s="13">
        <v>603.67999999999995</v>
      </c>
      <c r="O49" s="13">
        <f t="shared" si="3"/>
        <v>5036.68</v>
      </c>
      <c r="P49" s="13">
        <v>28383.85</v>
      </c>
      <c r="Q49" s="13">
        <v>32369.39</v>
      </c>
      <c r="R49" s="13">
        <v>2782.6</v>
      </c>
      <c r="S49" s="13">
        <v>51418.49</v>
      </c>
      <c r="T49" s="13">
        <v>-26652.01</v>
      </c>
      <c r="U49" s="13">
        <f t="shared" si="4"/>
        <v>24766.48</v>
      </c>
      <c r="V49" s="13">
        <v>2985.11</v>
      </c>
      <c r="W49" s="13">
        <v>0</v>
      </c>
      <c r="X49" s="14">
        <f t="shared" si="5"/>
        <v>3264292.64</v>
      </c>
      <c r="Y49" s="37"/>
      <c r="Z49" s="13">
        <v>0</v>
      </c>
      <c r="AA49" s="13">
        <v>0</v>
      </c>
      <c r="AB49" s="13">
        <v>0</v>
      </c>
      <c r="AC49" s="13">
        <v>-24408.09</v>
      </c>
      <c r="AD49" s="14">
        <f t="shared" si="6"/>
        <v>-24408.09</v>
      </c>
      <c r="AE49" s="16"/>
    </row>
    <row r="50" spans="1:31" s="15" customFormat="1" ht="12" customHeight="1" x14ac:dyDescent="0.3">
      <c r="A50" s="11">
        <v>44</v>
      </c>
      <c r="B50" s="17" t="s">
        <v>67</v>
      </c>
      <c r="C50" s="13">
        <v>3660710.74</v>
      </c>
      <c r="D50" s="13">
        <v>173521.66</v>
      </c>
      <c r="E50" s="13">
        <f t="shared" si="0"/>
        <v>3834232.4000000004</v>
      </c>
      <c r="F50" s="13">
        <v>865434.49</v>
      </c>
      <c r="G50" s="13">
        <v>11167.51</v>
      </c>
      <c r="H50" s="13">
        <f t="shared" si="1"/>
        <v>876602</v>
      </c>
      <c r="I50" s="13">
        <v>23648.29</v>
      </c>
      <c r="J50" s="13">
        <v>14484.75</v>
      </c>
      <c r="K50" s="13">
        <v>-832.19</v>
      </c>
      <c r="L50" s="13">
        <f t="shared" si="2"/>
        <v>13652.56</v>
      </c>
      <c r="M50" s="13">
        <v>19178.46</v>
      </c>
      <c r="N50" s="13">
        <v>2611.71</v>
      </c>
      <c r="O50" s="13">
        <f t="shared" si="3"/>
        <v>21790.17</v>
      </c>
      <c r="P50" s="13">
        <v>75954.89</v>
      </c>
      <c r="Q50" s="13">
        <v>86620.160000000003</v>
      </c>
      <c r="R50" s="13">
        <v>3655.38</v>
      </c>
      <c r="S50" s="13">
        <v>0</v>
      </c>
      <c r="T50" s="13">
        <v>0</v>
      </c>
      <c r="U50" s="13">
        <f t="shared" si="4"/>
        <v>0</v>
      </c>
      <c r="V50" s="13">
        <v>3921.42</v>
      </c>
      <c r="W50" s="13">
        <v>0</v>
      </c>
      <c r="X50" s="14">
        <f t="shared" si="5"/>
        <v>4940077.2699999996</v>
      </c>
      <c r="Y50" s="37"/>
      <c r="Z50" s="13">
        <v>0</v>
      </c>
      <c r="AA50" s="13">
        <v>0</v>
      </c>
      <c r="AB50" s="13">
        <v>0</v>
      </c>
      <c r="AC50" s="13">
        <v>-32063.91</v>
      </c>
      <c r="AD50" s="14">
        <f t="shared" si="6"/>
        <v>-32063.91</v>
      </c>
      <c r="AE50" s="16"/>
    </row>
    <row r="51" spans="1:31" s="15" customFormat="1" ht="12" customHeight="1" x14ac:dyDescent="0.3">
      <c r="A51" s="11">
        <v>45</v>
      </c>
      <c r="B51" s="17" t="s">
        <v>68</v>
      </c>
      <c r="C51" s="13">
        <v>2684530.28</v>
      </c>
      <c r="D51" s="13">
        <v>110304.09</v>
      </c>
      <c r="E51" s="13">
        <f t="shared" si="0"/>
        <v>2794834.3699999996</v>
      </c>
      <c r="F51" s="13">
        <v>328032.98</v>
      </c>
      <c r="G51" s="13">
        <v>3977.67</v>
      </c>
      <c r="H51" s="13">
        <f t="shared" si="1"/>
        <v>332010.64999999997</v>
      </c>
      <c r="I51" s="13">
        <v>15032.72</v>
      </c>
      <c r="J51" s="13">
        <v>9207.65</v>
      </c>
      <c r="K51" s="13">
        <v>-529.01</v>
      </c>
      <c r="L51" s="13">
        <f t="shared" si="2"/>
        <v>8678.64</v>
      </c>
      <c r="M51" s="13">
        <v>4175.8100000000004</v>
      </c>
      <c r="N51" s="13">
        <v>568.66</v>
      </c>
      <c r="O51" s="13">
        <f t="shared" si="3"/>
        <v>4744.47</v>
      </c>
      <c r="P51" s="13">
        <v>16520.509999999998</v>
      </c>
      <c r="Q51" s="13">
        <v>18840.25</v>
      </c>
      <c r="R51" s="13">
        <v>2323.65</v>
      </c>
      <c r="S51" s="13">
        <v>29478.5</v>
      </c>
      <c r="T51" s="13">
        <v>-15279.74</v>
      </c>
      <c r="U51" s="13">
        <f t="shared" si="4"/>
        <v>14198.76</v>
      </c>
      <c r="V51" s="13">
        <v>2492.7600000000002</v>
      </c>
      <c r="W51" s="13">
        <v>0</v>
      </c>
      <c r="X51" s="14">
        <f t="shared" si="5"/>
        <v>3209676.7799999993</v>
      </c>
      <c r="Y51" s="37"/>
      <c r="Z51" s="13">
        <v>0</v>
      </c>
      <c r="AA51" s="13">
        <v>0</v>
      </c>
      <c r="AB51" s="13">
        <v>0</v>
      </c>
      <c r="AC51" s="13">
        <v>-20382.36</v>
      </c>
      <c r="AD51" s="14">
        <f t="shared" si="6"/>
        <v>-20382.36</v>
      </c>
      <c r="AE51" s="16"/>
    </row>
    <row r="52" spans="1:31" s="15" customFormat="1" ht="12" customHeight="1" x14ac:dyDescent="0.3">
      <c r="A52" s="11">
        <v>46</v>
      </c>
      <c r="B52" s="17" t="s">
        <v>69</v>
      </c>
      <c r="C52" s="13">
        <v>5815582.8399999999</v>
      </c>
      <c r="D52" s="13">
        <v>258635.07</v>
      </c>
      <c r="E52" s="13">
        <f t="shared" si="0"/>
        <v>6074217.9100000001</v>
      </c>
      <c r="F52" s="13">
        <v>1019966.03</v>
      </c>
      <c r="G52" s="13">
        <v>11173.01</v>
      </c>
      <c r="H52" s="13">
        <f t="shared" si="1"/>
        <v>1031139.04</v>
      </c>
      <c r="I52" s="13">
        <v>35247.910000000003</v>
      </c>
      <c r="J52" s="13">
        <v>21589.61</v>
      </c>
      <c r="K52" s="13">
        <v>-1240.3900000000001</v>
      </c>
      <c r="L52" s="13">
        <f t="shared" si="2"/>
        <v>20349.22</v>
      </c>
      <c r="M52" s="13">
        <v>16607.259999999998</v>
      </c>
      <c r="N52" s="13">
        <v>2261.5700000000002</v>
      </c>
      <c r="O52" s="13">
        <f t="shared" si="3"/>
        <v>18868.829999999998</v>
      </c>
      <c r="P52" s="13">
        <v>106356.65</v>
      </c>
      <c r="Q52" s="13">
        <v>121290.81</v>
      </c>
      <c r="R52" s="13">
        <v>5448.37</v>
      </c>
      <c r="S52" s="13">
        <v>0</v>
      </c>
      <c r="T52" s="13">
        <v>0</v>
      </c>
      <c r="U52" s="13">
        <f t="shared" si="4"/>
        <v>0</v>
      </c>
      <c r="V52" s="13">
        <v>5844.9</v>
      </c>
      <c r="W52" s="13">
        <v>0</v>
      </c>
      <c r="X52" s="14">
        <f t="shared" si="5"/>
        <v>7418763.6400000006</v>
      </c>
      <c r="Y52" s="37"/>
      <c r="Z52" s="13">
        <v>0</v>
      </c>
      <c r="AA52" s="13">
        <v>0</v>
      </c>
      <c r="AB52" s="13">
        <v>0</v>
      </c>
      <c r="AC52" s="13">
        <v>-47791.45</v>
      </c>
      <c r="AD52" s="14">
        <f t="shared" si="6"/>
        <v>-47791.45</v>
      </c>
      <c r="AE52" s="16"/>
    </row>
    <row r="53" spans="1:31" s="15" customFormat="1" ht="12" customHeight="1" x14ac:dyDescent="0.3">
      <c r="A53" s="11">
        <v>47</v>
      </c>
      <c r="B53" s="17" t="s">
        <v>70</v>
      </c>
      <c r="C53" s="13">
        <v>3344869.1199999996</v>
      </c>
      <c r="D53" s="13">
        <v>159225.32999999999</v>
      </c>
      <c r="E53" s="13">
        <f t="shared" si="0"/>
        <v>3504094.4499999997</v>
      </c>
      <c r="F53" s="13">
        <v>600194.91</v>
      </c>
      <c r="G53" s="13">
        <v>8991.17</v>
      </c>
      <c r="H53" s="13">
        <f t="shared" si="1"/>
        <v>609186.08000000007</v>
      </c>
      <c r="I53" s="13">
        <v>21699.919999999998</v>
      </c>
      <c r="J53" s="13">
        <v>13291.36</v>
      </c>
      <c r="K53" s="13">
        <v>-763.63</v>
      </c>
      <c r="L53" s="13">
        <f t="shared" si="2"/>
        <v>12527.730000000001</v>
      </c>
      <c r="M53" s="13">
        <v>16396.3</v>
      </c>
      <c r="N53" s="13">
        <v>2232.84</v>
      </c>
      <c r="O53" s="13">
        <f t="shared" si="3"/>
        <v>18629.14</v>
      </c>
      <c r="P53" s="13">
        <v>65037.34</v>
      </c>
      <c r="Q53" s="13">
        <v>74169.61</v>
      </c>
      <c r="R53" s="13">
        <v>3354.22</v>
      </c>
      <c r="S53" s="13">
        <v>0</v>
      </c>
      <c r="T53" s="13">
        <v>0</v>
      </c>
      <c r="U53" s="13">
        <f t="shared" si="4"/>
        <v>0</v>
      </c>
      <c r="V53" s="13">
        <v>3598.34</v>
      </c>
      <c r="W53" s="13">
        <v>0</v>
      </c>
      <c r="X53" s="14">
        <f t="shared" si="5"/>
        <v>4312296.83</v>
      </c>
      <c r="Y53" s="37"/>
      <c r="Z53" s="13">
        <v>0</v>
      </c>
      <c r="AA53" s="13">
        <v>0</v>
      </c>
      <c r="AB53" s="13">
        <v>0</v>
      </c>
      <c r="AC53" s="13">
        <v>-29422.19</v>
      </c>
      <c r="AD53" s="14">
        <f t="shared" si="6"/>
        <v>-29422.19</v>
      </c>
      <c r="AE53" s="16"/>
    </row>
    <row r="54" spans="1:31" s="15" customFormat="1" ht="12" customHeight="1" x14ac:dyDescent="0.3">
      <c r="A54" s="11">
        <v>48</v>
      </c>
      <c r="B54" s="17" t="s">
        <v>71</v>
      </c>
      <c r="C54" s="13">
        <v>4442015.7200000007</v>
      </c>
      <c r="D54" s="13">
        <v>189404.34</v>
      </c>
      <c r="E54" s="13">
        <f t="shared" si="0"/>
        <v>4631420.0600000005</v>
      </c>
      <c r="F54" s="13">
        <v>664099.32999999996</v>
      </c>
      <c r="G54" s="13">
        <v>7473.05</v>
      </c>
      <c r="H54" s="13">
        <f t="shared" si="1"/>
        <v>671572.38</v>
      </c>
      <c r="I54" s="13">
        <v>25812.85</v>
      </c>
      <c r="J54" s="13">
        <v>15810.56</v>
      </c>
      <c r="K54" s="13">
        <v>-908.36</v>
      </c>
      <c r="L54" s="13">
        <f t="shared" si="2"/>
        <v>14902.199999999999</v>
      </c>
      <c r="M54" s="13">
        <v>8819.49</v>
      </c>
      <c r="N54" s="13">
        <v>1201.03</v>
      </c>
      <c r="O54" s="13">
        <f t="shared" si="3"/>
        <v>10020.52</v>
      </c>
      <c r="P54" s="13">
        <v>56380.55</v>
      </c>
      <c r="Q54" s="13">
        <v>64297.27</v>
      </c>
      <c r="R54" s="13">
        <v>3989.97</v>
      </c>
      <c r="S54" s="13">
        <v>102297.52</v>
      </c>
      <c r="T54" s="13">
        <v>-53024.39</v>
      </c>
      <c r="U54" s="13">
        <f t="shared" si="4"/>
        <v>49273.130000000005</v>
      </c>
      <c r="V54" s="13">
        <v>4280.3500000000004</v>
      </c>
      <c r="W54" s="13">
        <v>0</v>
      </c>
      <c r="X54" s="14">
        <f t="shared" si="5"/>
        <v>5531949.2799999984</v>
      </c>
      <c r="Y54" s="37"/>
      <c r="Z54" s="13">
        <v>0</v>
      </c>
      <c r="AA54" s="13">
        <v>0</v>
      </c>
      <c r="AB54" s="13">
        <v>0</v>
      </c>
      <c r="AC54" s="13">
        <v>-34998.76</v>
      </c>
      <c r="AD54" s="14">
        <f t="shared" si="6"/>
        <v>-34998.76</v>
      </c>
      <c r="AE54" s="16"/>
    </row>
    <row r="55" spans="1:31" s="15" customFormat="1" ht="12" customHeight="1" x14ac:dyDescent="0.3">
      <c r="A55" s="11">
        <v>49</v>
      </c>
      <c r="B55" s="17" t="s">
        <v>72</v>
      </c>
      <c r="C55" s="13">
        <v>4204503.5999999996</v>
      </c>
      <c r="D55" s="13">
        <v>194041.26</v>
      </c>
      <c r="E55" s="13">
        <f t="shared" si="0"/>
        <v>4398544.8599999994</v>
      </c>
      <c r="F55" s="13">
        <v>625567.6</v>
      </c>
      <c r="G55" s="13">
        <v>8588.6</v>
      </c>
      <c r="H55" s="13">
        <f t="shared" si="1"/>
        <v>634156.19999999995</v>
      </c>
      <c r="I55" s="13">
        <v>26444.79</v>
      </c>
      <c r="J55" s="13">
        <v>16197.63</v>
      </c>
      <c r="K55" s="13">
        <v>-930.6</v>
      </c>
      <c r="L55" s="13">
        <f t="shared" si="2"/>
        <v>15267.029999999999</v>
      </c>
      <c r="M55" s="13">
        <v>173620.73</v>
      </c>
      <c r="N55" s="13">
        <v>23643.56</v>
      </c>
      <c r="O55" s="13">
        <f t="shared" si="3"/>
        <v>197264.29</v>
      </c>
      <c r="P55" s="13">
        <v>82459.839999999997</v>
      </c>
      <c r="Q55" s="13">
        <v>94038.5</v>
      </c>
      <c r="R55" s="13">
        <v>4087.65</v>
      </c>
      <c r="S55" s="13">
        <v>0</v>
      </c>
      <c r="T55" s="13">
        <v>0</v>
      </c>
      <c r="U55" s="13">
        <f t="shared" si="4"/>
        <v>0</v>
      </c>
      <c r="V55" s="13">
        <v>4385.1400000000003</v>
      </c>
      <c r="W55" s="13">
        <v>0</v>
      </c>
      <c r="X55" s="14">
        <f t="shared" si="5"/>
        <v>5456648.2999999998</v>
      </c>
      <c r="Y55" s="37"/>
      <c r="Z55" s="13">
        <v>0</v>
      </c>
      <c r="AA55" s="13">
        <v>0</v>
      </c>
      <c r="AB55" s="13">
        <v>0</v>
      </c>
      <c r="AC55" s="13">
        <v>-35855.589999999997</v>
      </c>
      <c r="AD55" s="14">
        <f t="shared" si="6"/>
        <v>-35855.589999999997</v>
      </c>
      <c r="AE55" s="16"/>
    </row>
    <row r="56" spans="1:31" s="15" customFormat="1" ht="12" customHeight="1" x14ac:dyDescent="0.3">
      <c r="A56" s="11">
        <v>50</v>
      </c>
      <c r="B56" s="17" t="s">
        <v>73</v>
      </c>
      <c r="C56" s="13">
        <v>3002393.27</v>
      </c>
      <c r="D56" s="13">
        <v>128598.26</v>
      </c>
      <c r="E56" s="13">
        <f t="shared" si="0"/>
        <v>3130991.53</v>
      </c>
      <c r="F56" s="13">
        <v>351050.49</v>
      </c>
      <c r="G56" s="13">
        <v>4978.1499999999996</v>
      </c>
      <c r="H56" s="13">
        <f t="shared" si="1"/>
        <v>356028.64</v>
      </c>
      <c r="I56" s="13">
        <v>17525.93</v>
      </c>
      <c r="J56" s="13">
        <v>10734.76</v>
      </c>
      <c r="K56" s="13">
        <v>-616.74</v>
      </c>
      <c r="L56" s="13">
        <f t="shared" si="2"/>
        <v>10118.02</v>
      </c>
      <c r="M56" s="13">
        <v>2116</v>
      </c>
      <c r="N56" s="13">
        <v>288.16000000000003</v>
      </c>
      <c r="O56" s="13">
        <f t="shared" si="3"/>
        <v>2404.16</v>
      </c>
      <c r="P56" s="13">
        <v>13614.67</v>
      </c>
      <c r="Q56" s="13">
        <v>15526.38</v>
      </c>
      <c r="R56" s="13">
        <v>2709.03</v>
      </c>
      <c r="S56" s="13">
        <v>0</v>
      </c>
      <c r="T56" s="13">
        <v>0</v>
      </c>
      <c r="U56" s="13">
        <f t="shared" si="4"/>
        <v>0</v>
      </c>
      <c r="V56" s="13">
        <v>2906.19</v>
      </c>
      <c r="W56" s="13">
        <v>0</v>
      </c>
      <c r="X56" s="14">
        <f t="shared" si="5"/>
        <v>3551824.55</v>
      </c>
      <c r="Y56" s="37"/>
      <c r="Z56" s="13">
        <v>0</v>
      </c>
      <c r="AA56" s="13">
        <v>0</v>
      </c>
      <c r="AB56" s="13">
        <v>0</v>
      </c>
      <c r="AC56" s="13">
        <v>-23762.81</v>
      </c>
      <c r="AD56" s="14">
        <f t="shared" si="6"/>
        <v>-23762.81</v>
      </c>
      <c r="AE56" s="16"/>
    </row>
    <row r="57" spans="1:31" s="15" customFormat="1" ht="12" customHeight="1" x14ac:dyDescent="0.3">
      <c r="A57" s="11">
        <v>51</v>
      </c>
      <c r="B57" s="17" t="s">
        <v>74</v>
      </c>
      <c r="C57" s="13">
        <v>5911254.7599999998</v>
      </c>
      <c r="D57" s="13">
        <v>258598.99</v>
      </c>
      <c r="E57" s="13">
        <f t="shared" si="0"/>
        <v>6169853.75</v>
      </c>
      <c r="F57" s="13">
        <v>2266293.25</v>
      </c>
      <c r="G57" s="13">
        <v>34513.82</v>
      </c>
      <c r="H57" s="13">
        <f t="shared" si="1"/>
        <v>2300807.0699999998</v>
      </c>
      <c r="I57" s="13">
        <v>35243</v>
      </c>
      <c r="J57" s="13">
        <v>21586.6</v>
      </c>
      <c r="K57" s="13">
        <v>-1240.21</v>
      </c>
      <c r="L57" s="13">
        <f t="shared" si="2"/>
        <v>20346.39</v>
      </c>
      <c r="M57" s="13">
        <v>18656.53</v>
      </c>
      <c r="N57" s="13">
        <v>2540.63</v>
      </c>
      <c r="O57" s="13">
        <f t="shared" si="3"/>
        <v>21197.16</v>
      </c>
      <c r="P57" s="13">
        <v>119743.78</v>
      </c>
      <c r="Q57" s="13">
        <v>136557.70000000001</v>
      </c>
      <c r="R57" s="13">
        <v>5447.61</v>
      </c>
      <c r="S57" s="13">
        <v>0</v>
      </c>
      <c r="T57" s="13">
        <v>0</v>
      </c>
      <c r="U57" s="13">
        <f t="shared" si="4"/>
        <v>0</v>
      </c>
      <c r="V57" s="13">
        <v>5844.08</v>
      </c>
      <c r="W57" s="13">
        <v>76135</v>
      </c>
      <c r="X57" s="14">
        <f t="shared" si="5"/>
        <v>8891175.5399999991</v>
      </c>
      <c r="Y57" s="37"/>
      <c r="Z57" s="13">
        <v>0</v>
      </c>
      <c r="AA57" s="13">
        <v>0</v>
      </c>
      <c r="AB57" s="13">
        <v>0</v>
      </c>
      <c r="AC57" s="13">
        <v>-47784.78</v>
      </c>
      <c r="AD57" s="14">
        <f t="shared" si="6"/>
        <v>-47784.78</v>
      </c>
      <c r="AE57" s="16"/>
    </row>
    <row r="58" spans="1:31" s="15" customFormat="1" ht="12" customHeight="1" x14ac:dyDescent="0.3">
      <c r="A58" s="11">
        <v>52</v>
      </c>
      <c r="B58" s="17" t="s">
        <v>75</v>
      </c>
      <c r="C58" s="13">
        <v>11591533.41</v>
      </c>
      <c r="D58" s="13">
        <v>543769.59999999998</v>
      </c>
      <c r="E58" s="13">
        <f t="shared" si="0"/>
        <v>12135303.01</v>
      </c>
      <c r="F58" s="13">
        <v>2369115.81</v>
      </c>
      <c r="G58" s="13">
        <v>25016.83</v>
      </c>
      <c r="H58" s="13">
        <f t="shared" si="1"/>
        <v>2394132.64</v>
      </c>
      <c r="I58" s="13">
        <v>74107.289999999994</v>
      </c>
      <c r="J58" s="13">
        <v>45391.27</v>
      </c>
      <c r="K58" s="13">
        <v>-2607.86</v>
      </c>
      <c r="L58" s="13">
        <f t="shared" si="2"/>
        <v>42783.409999999996</v>
      </c>
      <c r="M58" s="13">
        <v>972852.8</v>
      </c>
      <c r="N58" s="13">
        <v>132482.49</v>
      </c>
      <c r="O58" s="13">
        <f t="shared" si="3"/>
        <v>1105335.29</v>
      </c>
      <c r="P58" s="13">
        <v>375207.79</v>
      </c>
      <c r="Q58" s="13">
        <v>427892.9</v>
      </c>
      <c r="R58" s="13">
        <v>11454.98</v>
      </c>
      <c r="S58" s="13">
        <v>0</v>
      </c>
      <c r="T58" s="13">
        <v>0</v>
      </c>
      <c r="U58" s="13">
        <f t="shared" si="4"/>
        <v>0</v>
      </c>
      <c r="V58" s="13">
        <v>12288.66</v>
      </c>
      <c r="W58" s="13">
        <v>0</v>
      </c>
      <c r="X58" s="14">
        <f t="shared" si="5"/>
        <v>16578505.970000001</v>
      </c>
      <c r="Y58" s="37"/>
      <c r="Z58" s="13">
        <v>0</v>
      </c>
      <c r="AA58" s="13">
        <v>0</v>
      </c>
      <c r="AB58" s="13">
        <v>0</v>
      </c>
      <c r="AC58" s="13">
        <v>-100479.55</v>
      </c>
      <c r="AD58" s="14">
        <f t="shared" si="6"/>
        <v>-100479.55</v>
      </c>
      <c r="AE58" s="16"/>
    </row>
    <row r="59" spans="1:31" s="15" customFormat="1" ht="12" customHeight="1" x14ac:dyDescent="0.3">
      <c r="A59" s="11">
        <v>53</v>
      </c>
      <c r="B59" s="17" t="s">
        <v>76</v>
      </c>
      <c r="C59" s="13">
        <v>1985705.59</v>
      </c>
      <c r="D59" s="13">
        <v>93100.800000000003</v>
      </c>
      <c r="E59" s="13">
        <f t="shared" si="0"/>
        <v>2078806.3900000001</v>
      </c>
      <c r="F59" s="13">
        <v>244331.57</v>
      </c>
      <c r="G59" s="13">
        <v>2219.1999999999998</v>
      </c>
      <c r="H59" s="13">
        <f t="shared" si="1"/>
        <v>246550.77000000002</v>
      </c>
      <c r="I59" s="13">
        <v>12688.18</v>
      </c>
      <c r="J59" s="13">
        <v>7771.61</v>
      </c>
      <c r="K59" s="13">
        <v>-446.5</v>
      </c>
      <c r="L59" s="13">
        <f t="shared" si="2"/>
        <v>7325.11</v>
      </c>
      <c r="M59" s="13">
        <v>5187.8</v>
      </c>
      <c r="N59" s="13">
        <v>706.47</v>
      </c>
      <c r="O59" s="13">
        <f t="shared" si="3"/>
        <v>5894.27</v>
      </c>
      <c r="P59" s="13">
        <v>20578.88</v>
      </c>
      <c r="Q59" s="13">
        <v>23468.48</v>
      </c>
      <c r="R59" s="13">
        <v>1961.25</v>
      </c>
      <c r="S59" s="13">
        <v>0</v>
      </c>
      <c r="T59" s="13">
        <v>0</v>
      </c>
      <c r="U59" s="13">
        <f t="shared" si="4"/>
        <v>0</v>
      </c>
      <c r="V59" s="13">
        <v>2103.9899999999998</v>
      </c>
      <c r="W59" s="13">
        <v>0</v>
      </c>
      <c r="X59" s="14">
        <f t="shared" si="5"/>
        <v>2399377.3200000003</v>
      </c>
      <c r="Y59" s="37"/>
      <c r="Z59" s="13">
        <v>0</v>
      </c>
      <c r="AA59" s="13">
        <v>0</v>
      </c>
      <c r="AB59" s="13">
        <v>0</v>
      </c>
      <c r="AC59" s="13">
        <v>-17203.47</v>
      </c>
      <c r="AD59" s="14">
        <f t="shared" si="6"/>
        <v>-17203.47</v>
      </c>
      <c r="AE59" s="16"/>
    </row>
    <row r="60" spans="1:31" s="15" customFormat="1" ht="12" customHeight="1" x14ac:dyDescent="0.3">
      <c r="A60" s="11">
        <v>54</v>
      </c>
      <c r="B60" s="17" t="s">
        <v>77</v>
      </c>
      <c r="C60" s="13">
        <v>4062802.96</v>
      </c>
      <c r="D60" s="13">
        <v>177666.81</v>
      </c>
      <c r="E60" s="13">
        <f t="shared" si="0"/>
        <v>4240469.7699999996</v>
      </c>
      <c r="F60" s="13">
        <v>709509.5</v>
      </c>
      <c r="G60" s="13">
        <v>7415.02</v>
      </c>
      <c r="H60" s="13">
        <f t="shared" si="1"/>
        <v>716924.52</v>
      </c>
      <c r="I60" s="13">
        <v>24213.21</v>
      </c>
      <c r="J60" s="13">
        <v>14830.77</v>
      </c>
      <c r="K60" s="13">
        <v>-852.07</v>
      </c>
      <c r="L60" s="13">
        <f t="shared" si="2"/>
        <v>13978.7</v>
      </c>
      <c r="M60" s="13">
        <v>18573.78</v>
      </c>
      <c r="N60" s="13">
        <v>2529.37</v>
      </c>
      <c r="O60" s="13">
        <f t="shared" si="3"/>
        <v>21103.149999999998</v>
      </c>
      <c r="P60" s="13">
        <v>73656.160000000003</v>
      </c>
      <c r="Q60" s="13">
        <v>83998.65</v>
      </c>
      <c r="R60" s="13">
        <v>3742.71</v>
      </c>
      <c r="S60" s="13">
        <v>0</v>
      </c>
      <c r="T60" s="13">
        <v>0</v>
      </c>
      <c r="U60" s="13">
        <f t="shared" si="4"/>
        <v>0</v>
      </c>
      <c r="V60" s="13">
        <v>4015.1</v>
      </c>
      <c r="W60" s="13">
        <v>0</v>
      </c>
      <c r="X60" s="14">
        <f t="shared" si="5"/>
        <v>5182101.97</v>
      </c>
      <c r="Y60" s="37"/>
      <c r="Z60" s="13">
        <v>0</v>
      </c>
      <c r="AA60" s="13">
        <v>0</v>
      </c>
      <c r="AB60" s="13">
        <v>0</v>
      </c>
      <c r="AC60" s="13">
        <v>-32829.86</v>
      </c>
      <c r="AD60" s="14">
        <f t="shared" si="6"/>
        <v>-32829.86</v>
      </c>
      <c r="AE60" s="16"/>
    </row>
    <row r="61" spans="1:31" s="15" customFormat="1" ht="12" customHeight="1" x14ac:dyDescent="0.3">
      <c r="A61" s="11">
        <v>55</v>
      </c>
      <c r="B61" s="17" t="s">
        <v>78</v>
      </c>
      <c r="C61" s="13">
        <v>2332867.25</v>
      </c>
      <c r="D61" s="13">
        <v>123303.78</v>
      </c>
      <c r="E61" s="13">
        <f t="shared" si="0"/>
        <v>2456171.0299999998</v>
      </c>
      <c r="F61" s="13">
        <v>299334.24</v>
      </c>
      <c r="G61" s="13">
        <v>4412.16</v>
      </c>
      <c r="H61" s="13">
        <f t="shared" si="1"/>
        <v>303746.39999999997</v>
      </c>
      <c r="I61" s="13">
        <v>16804.38</v>
      </c>
      <c r="J61" s="13">
        <v>10292.81</v>
      </c>
      <c r="K61" s="13">
        <v>-591.35</v>
      </c>
      <c r="L61" s="13">
        <f t="shared" si="2"/>
        <v>9701.4599999999991</v>
      </c>
      <c r="M61" s="13">
        <v>2376.4499999999998</v>
      </c>
      <c r="N61" s="13">
        <v>323.62</v>
      </c>
      <c r="O61" s="13">
        <f t="shared" si="3"/>
        <v>2700.0699999999997</v>
      </c>
      <c r="P61" s="13">
        <v>15191.91</v>
      </c>
      <c r="Q61" s="13">
        <v>17325.09</v>
      </c>
      <c r="R61" s="13">
        <v>2597.5</v>
      </c>
      <c r="S61" s="13">
        <v>0</v>
      </c>
      <c r="T61" s="13">
        <v>0</v>
      </c>
      <c r="U61" s="13">
        <f t="shared" si="4"/>
        <v>0</v>
      </c>
      <c r="V61" s="13">
        <v>2786.54</v>
      </c>
      <c r="W61" s="13">
        <v>0</v>
      </c>
      <c r="X61" s="14">
        <f t="shared" si="5"/>
        <v>2827024.3799999994</v>
      </c>
      <c r="Y61" s="37"/>
      <c r="Z61" s="13">
        <v>0</v>
      </c>
      <c r="AA61" s="13">
        <v>0</v>
      </c>
      <c r="AB61" s="13">
        <v>0</v>
      </c>
      <c r="AC61" s="13">
        <v>-22784.48</v>
      </c>
      <c r="AD61" s="14">
        <f t="shared" si="6"/>
        <v>-22784.48</v>
      </c>
      <c r="AE61" s="16"/>
    </row>
    <row r="62" spans="1:31" s="15" customFormat="1" ht="12" customHeight="1" x14ac:dyDescent="0.3">
      <c r="A62" s="11">
        <v>56</v>
      </c>
      <c r="B62" s="17" t="s">
        <v>79</v>
      </c>
      <c r="C62" s="13">
        <v>1894433.49</v>
      </c>
      <c r="D62" s="13">
        <v>93603.19</v>
      </c>
      <c r="E62" s="13">
        <f t="shared" si="0"/>
        <v>1988036.68</v>
      </c>
      <c r="F62" s="13">
        <v>167540.57999999999</v>
      </c>
      <c r="G62" s="13">
        <v>1948.3</v>
      </c>
      <c r="H62" s="13">
        <f t="shared" si="1"/>
        <v>169488.87999999998</v>
      </c>
      <c r="I62" s="13">
        <v>12756.65</v>
      </c>
      <c r="J62" s="13">
        <v>7813.54</v>
      </c>
      <c r="K62" s="13">
        <v>-448.91</v>
      </c>
      <c r="L62" s="13">
        <f t="shared" si="2"/>
        <v>7364.63</v>
      </c>
      <c r="M62" s="13">
        <v>162945.38</v>
      </c>
      <c r="N62" s="13">
        <v>22189.8</v>
      </c>
      <c r="O62" s="13">
        <f t="shared" si="3"/>
        <v>185135.18</v>
      </c>
      <c r="P62" s="13">
        <v>37397.410000000003</v>
      </c>
      <c r="Q62" s="13">
        <v>42648.59</v>
      </c>
      <c r="R62" s="13">
        <v>1971.83</v>
      </c>
      <c r="S62" s="13">
        <v>0</v>
      </c>
      <c r="T62" s="13">
        <v>0</v>
      </c>
      <c r="U62" s="13">
        <f t="shared" si="4"/>
        <v>0</v>
      </c>
      <c r="V62" s="13">
        <v>2115.34</v>
      </c>
      <c r="W62" s="13">
        <v>0</v>
      </c>
      <c r="X62" s="14">
        <f t="shared" si="5"/>
        <v>2446915.19</v>
      </c>
      <c r="Y62" s="37"/>
      <c r="Z62" s="13">
        <v>0</v>
      </c>
      <c r="AA62" s="13">
        <v>0</v>
      </c>
      <c r="AB62" s="13">
        <v>0</v>
      </c>
      <c r="AC62" s="13">
        <v>-17296.310000000001</v>
      </c>
      <c r="AD62" s="14">
        <f t="shared" si="6"/>
        <v>-17296.310000000001</v>
      </c>
      <c r="AE62" s="16"/>
    </row>
    <row r="63" spans="1:31" s="15" customFormat="1" ht="12" customHeight="1" x14ac:dyDescent="0.3">
      <c r="A63" s="11">
        <v>57</v>
      </c>
      <c r="B63" s="17" t="s">
        <v>80</v>
      </c>
      <c r="C63" s="13">
        <v>7844898</v>
      </c>
      <c r="D63" s="13">
        <v>355479.55</v>
      </c>
      <c r="E63" s="13">
        <f t="shared" si="0"/>
        <v>8200377.5499999998</v>
      </c>
      <c r="F63" s="13">
        <v>1518422.13</v>
      </c>
      <c r="G63" s="13">
        <v>15260.52</v>
      </c>
      <c r="H63" s="13">
        <f t="shared" si="1"/>
        <v>1533682.65</v>
      </c>
      <c r="I63" s="13">
        <v>48446.3</v>
      </c>
      <c r="J63" s="13">
        <v>29673.72</v>
      </c>
      <c r="K63" s="13">
        <v>-1704.84</v>
      </c>
      <c r="L63" s="13">
        <f t="shared" si="2"/>
        <v>27968.880000000001</v>
      </c>
      <c r="M63" s="13">
        <v>30897.93</v>
      </c>
      <c r="N63" s="13">
        <v>4207.66</v>
      </c>
      <c r="O63" s="13">
        <f t="shared" si="3"/>
        <v>35105.589999999997</v>
      </c>
      <c r="P63" s="13">
        <v>198412.44</v>
      </c>
      <c r="Q63" s="13">
        <v>226272.68</v>
      </c>
      <c r="R63" s="13">
        <v>7488.48</v>
      </c>
      <c r="S63" s="13">
        <v>0</v>
      </c>
      <c r="T63" s="13">
        <v>0</v>
      </c>
      <c r="U63" s="13">
        <f t="shared" si="4"/>
        <v>0</v>
      </c>
      <c r="V63" s="13">
        <v>8033.49</v>
      </c>
      <c r="W63" s="13">
        <v>159342</v>
      </c>
      <c r="X63" s="14">
        <f t="shared" si="5"/>
        <v>10445130.060000001</v>
      </c>
      <c r="Y63" s="37"/>
      <c r="Z63" s="13">
        <v>0</v>
      </c>
      <c r="AA63" s="13">
        <v>0</v>
      </c>
      <c r="AB63" s="13">
        <v>0</v>
      </c>
      <c r="AC63" s="13">
        <v>-65686.69</v>
      </c>
      <c r="AD63" s="14">
        <f t="shared" si="6"/>
        <v>-65686.69</v>
      </c>
      <c r="AE63" s="16"/>
    </row>
    <row r="64" spans="1:31" s="15" customFormat="1" ht="12" customHeight="1" x14ac:dyDescent="0.3">
      <c r="A64" s="11">
        <v>58</v>
      </c>
      <c r="B64" s="17" t="s">
        <v>81</v>
      </c>
      <c r="C64" s="13">
        <v>2576446.46</v>
      </c>
      <c r="D64" s="13">
        <v>152738.57999999999</v>
      </c>
      <c r="E64" s="13">
        <f t="shared" si="0"/>
        <v>2729185.04</v>
      </c>
      <c r="F64" s="13">
        <v>398565.78</v>
      </c>
      <c r="G64" s="13">
        <v>6519.64</v>
      </c>
      <c r="H64" s="13">
        <f t="shared" si="1"/>
        <v>405085.42000000004</v>
      </c>
      <c r="I64" s="13">
        <v>20815.88</v>
      </c>
      <c r="J64" s="13">
        <v>12749.88</v>
      </c>
      <c r="K64" s="13">
        <v>-732.52</v>
      </c>
      <c r="L64" s="13">
        <f t="shared" si="2"/>
        <v>12017.359999999999</v>
      </c>
      <c r="M64" s="13">
        <v>3155.56</v>
      </c>
      <c r="N64" s="13">
        <v>429.72</v>
      </c>
      <c r="O64" s="13">
        <f t="shared" si="3"/>
        <v>3585.2799999999997</v>
      </c>
      <c r="P64" s="13">
        <v>12493.63</v>
      </c>
      <c r="Q64" s="13">
        <v>14247.94</v>
      </c>
      <c r="R64" s="13">
        <v>3217.57</v>
      </c>
      <c r="S64" s="13">
        <v>0</v>
      </c>
      <c r="T64" s="13">
        <v>0</v>
      </c>
      <c r="U64" s="13">
        <f t="shared" si="4"/>
        <v>0</v>
      </c>
      <c r="V64" s="13">
        <v>3451.74</v>
      </c>
      <c r="W64" s="13">
        <v>0</v>
      </c>
      <c r="X64" s="14">
        <f t="shared" si="5"/>
        <v>3204099.8599999994</v>
      </c>
      <c r="Y64" s="37"/>
      <c r="Z64" s="13">
        <v>0</v>
      </c>
      <c r="AA64" s="13">
        <v>0</v>
      </c>
      <c r="AB64" s="13">
        <v>0</v>
      </c>
      <c r="AC64" s="13">
        <v>-28223.54</v>
      </c>
      <c r="AD64" s="14">
        <f t="shared" si="6"/>
        <v>-28223.54</v>
      </c>
      <c r="AE64" s="16"/>
    </row>
    <row r="65" spans="1:31" s="15" customFormat="1" ht="12" customHeight="1" x14ac:dyDescent="0.3">
      <c r="A65" s="11">
        <v>59</v>
      </c>
      <c r="B65" s="17" t="s">
        <v>82</v>
      </c>
      <c r="C65" s="13">
        <v>19899537.91</v>
      </c>
      <c r="D65" s="13">
        <v>965102.98</v>
      </c>
      <c r="E65" s="13">
        <f t="shared" si="0"/>
        <v>20864640.890000001</v>
      </c>
      <c r="F65" s="13">
        <v>4197968.09</v>
      </c>
      <c r="G65" s="13">
        <v>41295.9</v>
      </c>
      <c r="H65" s="13">
        <f t="shared" si="1"/>
        <v>4239263.99</v>
      </c>
      <c r="I65" s="13">
        <v>131528.43</v>
      </c>
      <c r="J65" s="13">
        <v>80562.149999999994</v>
      </c>
      <c r="K65" s="13">
        <v>-4628.54</v>
      </c>
      <c r="L65" s="13">
        <f t="shared" si="2"/>
        <v>75933.61</v>
      </c>
      <c r="M65" s="13">
        <v>1749926.93</v>
      </c>
      <c r="N65" s="13">
        <v>238303.96</v>
      </c>
      <c r="O65" s="13">
        <f t="shared" si="3"/>
        <v>1988230.89</v>
      </c>
      <c r="P65" s="13">
        <v>632262.66</v>
      </c>
      <c r="Q65" s="13">
        <v>721042.33</v>
      </c>
      <c r="R65" s="13">
        <v>20330.73</v>
      </c>
      <c r="S65" s="13">
        <v>0</v>
      </c>
      <c r="T65" s="13">
        <v>0</v>
      </c>
      <c r="U65" s="13">
        <f t="shared" si="4"/>
        <v>0</v>
      </c>
      <c r="V65" s="13">
        <v>21810.38</v>
      </c>
      <c r="W65" s="13">
        <v>0</v>
      </c>
      <c r="X65" s="14">
        <f t="shared" si="5"/>
        <v>28695043.91</v>
      </c>
      <c r="Y65" s="37"/>
      <c r="Z65" s="13">
        <v>0</v>
      </c>
      <c r="AA65" s="13">
        <v>0</v>
      </c>
      <c r="AB65" s="13">
        <v>0</v>
      </c>
      <c r="AC65" s="13">
        <v>-178334.94</v>
      </c>
      <c r="AD65" s="14">
        <f t="shared" si="6"/>
        <v>-178334.94</v>
      </c>
      <c r="AE65" s="16"/>
    </row>
    <row r="66" spans="1:31" s="15" customFormat="1" ht="12" customHeight="1" x14ac:dyDescent="0.3">
      <c r="A66" s="11">
        <v>60</v>
      </c>
      <c r="B66" s="17" t="s">
        <v>83</v>
      </c>
      <c r="C66" s="13">
        <v>2619550.67</v>
      </c>
      <c r="D66" s="13">
        <v>131100.84</v>
      </c>
      <c r="E66" s="13">
        <f t="shared" si="0"/>
        <v>2750651.51</v>
      </c>
      <c r="F66" s="13">
        <v>427938.09</v>
      </c>
      <c r="G66" s="13">
        <v>5264.67</v>
      </c>
      <c r="H66" s="13">
        <f t="shared" si="1"/>
        <v>433202.76</v>
      </c>
      <c r="I66" s="13">
        <v>17866.990000000002</v>
      </c>
      <c r="J66" s="13">
        <v>10943.67</v>
      </c>
      <c r="K66" s="13">
        <v>-628.75</v>
      </c>
      <c r="L66" s="13">
        <f t="shared" si="2"/>
        <v>10314.92</v>
      </c>
      <c r="M66" s="13">
        <v>99744.71</v>
      </c>
      <c r="N66" s="13">
        <v>13583.17</v>
      </c>
      <c r="O66" s="13">
        <f t="shared" si="3"/>
        <v>113327.88</v>
      </c>
      <c r="P66" s="13">
        <v>37558.160000000003</v>
      </c>
      <c r="Q66" s="13">
        <v>42831.91</v>
      </c>
      <c r="R66" s="13">
        <v>2761.75</v>
      </c>
      <c r="S66" s="13">
        <v>0</v>
      </c>
      <c r="T66" s="13">
        <v>0</v>
      </c>
      <c r="U66" s="13">
        <f t="shared" si="4"/>
        <v>0</v>
      </c>
      <c r="V66" s="13">
        <v>2962.75</v>
      </c>
      <c r="W66" s="13">
        <v>0</v>
      </c>
      <c r="X66" s="14">
        <f t="shared" si="5"/>
        <v>3411478.63</v>
      </c>
      <c r="Y66" s="37"/>
      <c r="Z66" s="13">
        <v>0</v>
      </c>
      <c r="AA66" s="13">
        <v>0</v>
      </c>
      <c r="AB66" s="13">
        <v>0</v>
      </c>
      <c r="AC66" s="13">
        <v>-24225.25</v>
      </c>
      <c r="AD66" s="14">
        <f t="shared" si="6"/>
        <v>-24225.25</v>
      </c>
      <c r="AE66" s="16"/>
    </row>
    <row r="67" spans="1:31" s="15" customFormat="1" ht="12" customHeight="1" x14ac:dyDescent="0.3">
      <c r="A67" s="11">
        <v>61</v>
      </c>
      <c r="B67" s="17" t="s">
        <v>84</v>
      </c>
      <c r="C67" s="13">
        <v>9686639.5399999991</v>
      </c>
      <c r="D67" s="13">
        <v>478646.65</v>
      </c>
      <c r="E67" s="13">
        <f t="shared" si="0"/>
        <v>10165286.189999999</v>
      </c>
      <c r="F67" s="13">
        <v>1762728.78</v>
      </c>
      <c r="G67" s="13">
        <v>20073.8</v>
      </c>
      <c r="H67" s="13">
        <f t="shared" si="1"/>
        <v>1782802.58</v>
      </c>
      <c r="I67" s="13">
        <v>65232.05</v>
      </c>
      <c r="J67" s="13">
        <v>39955.120000000003</v>
      </c>
      <c r="K67" s="13">
        <v>-2295.54</v>
      </c>
      <c r="L67" s="13">
        <f t="shared" si="2"/>
        <v>37659.58</v>
      </c>
      <c r="M67" s="13">
        <v>39390.639999999999</v>
      </c>
      <c r="N67" s="13">
        <v>5364.19</v>
      </c>
      <c r="O67" s="13">
        <f t="shared" si="3"/>
        <v>44754.83</v>
      </c>
      <c r="P67" s="13">
        <v>253291.27</v>
      </c>
      <c r="Q67" s="13">
        <v>288857.37</v>
      </c>
      <c r="R67" s="13">
        <v>10083.11</v>
      </c>
      <c r="S67" s="13">
        <v>0</v>
      </c>
      <c r="T67" s="13">
        <v>0</v>
      </c>
      <c r="U67" s="13">
        <f t="shared" si="4"/>
        <v>0</v>
      </c>
      <c r="V67" s="13">
        <v>10816.94</v>
      </c>
      <c r="W67" s="13">
        <v>0</v>
      </c>
      <c r="X67" s="14">
        <f t="shared" si="5"/>
        <v>12658783.919999998</v>
      </c>
      <c r="Y67" s="37"/>
      <c r="Z67" s="13">
        <v>0</v>
      </c>
      <c r="AA67" s="13">
        <v>0</v>
      </c>
      <c r="AB67" s="13">
        <v>0</v>
      </c>
      <c r="AC67" s="13">
        <v>-88445.92</v>
      </c>
      <c r="AD67" s="14">
        <f t="shared" si="6"/>
        <v>-88445.92</v>
      </c>
      <c r="AE67" s="16"/>
    </row>
    <row r="68" spans="1:31" s="15" customFormat="1" ht="12" customHeight="1" x14ac:dyDescent="0.3">
      <c r="A68" s="11">
        <v>62</v>
      </c>
      <c r="B68" s="17" t="s">
        <v>85</v>
      </c>
      <c r="C68" s="13">
        <v>3508473.3</v>
      </c>
      <c r="D68" s="13">
        <v>153676.22</v>
      </c>
      <c r="E68" s="13">
        <f t="shared" si="0"/>
        <v>3662149.52</v>
      </c>
      <c r="F68" s="13">
        <v>577709.99</v>
      </c>
      <c r="G68" s="13">
        <v>6325.11</v>
      </c>
      <c r="H68" s="13">
        <f t="shared" si="1"/>
        <v>584035.1</v>
      </c>
      <c r="I68" s="13">
        <v>20943.66</v>
      </c>
      <c r="J68" s="13">
        <v>12828.15</v>
      </c>
      <c r="K68" s="13">
        <v>-737.02</v>
      </c>
      <c r="L68" s="13">
        <f t="shared" si="2"/>
        <v>12091.13</v>
      </c>
      <c r="M68" s="13">
        <v>12214.83</v>
      </c>
      <c r="N68" s="13">
        <v>1663.41</v>
      </c>
      <c r="O68" s="13">
        <f t="shared" si="3"/>
        <v>13878.24</v>
      </c>
      <c r="P68" s="13">
        <v>48375.61</v>
      </c>
      <c r="Q68" s="13">
        <v>55168.31</v>
      </c>
      <c r="R68" s="13">
        <v>3237.32</v>
      </c>
      <c r="S68" s="13">
        <v>86638.82</v>
      </c>
      <c r="T68" s="13">
        <v>-44907.94</v>
      </c>
      <c r="U68" s="13">
        <f t="shared" si="4"/>
        <v>41730.880000000005</v>
      </c>
      <c r="V68" s="13">
        <v>3472.93</v>
      </c>
      <c r="W68" s="13">
        <v>8996</v>
      </c>
      <c r="X68" s="14">
        <f t="shared" si="5"/>
        <v>4454078.7</v>
      </c>
      <c r="Y68" s="37"/>
      <c r="Z68" s="13">
        <v>0</v>
      </c>
      <c r="AA68" s="13">
        <v>0</v>
      </c>
      <c r="AB68" s="13">
        <v>0</v>
      </c>
      <c r="AC68" s="13">
        <v>-28396.799999999999</v>
      </c>
      <c r="AD68" s="14">
        <f t="shared" si="6"/>
        <v>-28396.799999999999</v>
      </c>
      <c r="AE68" s="16"/>
    </row>
    <row r="69" spans="1:31" s="15" customFormat="1" ht="12" customHeight="1" x14ac:dyDescent="0.3">
      <c r="A69" s="11">
        <v>63</v>
      </c>
      <c r="B69" s="17" t="s">
        <v>86</v>
      </c>
      <c r="C69" s="13">
        <v>1978058.0999999999</v>
      </c>
      <c r="D69" s="13">
        <v>107450.98</v>
      </c>
      <c r="E69" s="13">
        <f t="shared" si="0"/>
        <v>2085509.0799999998</v>
      </c>
      <c r="F69" s="13">
        <v>335304.28999999998</v>
      </c>
      <c r="G69" s="13">
        <v>4543.24</v>
      </c>
      <c r="H69" s="13">
        <f t="shared" si="1"/>
        <v>339847.52999999997</v>
      </c>
      <c r="I69" s="13">
        <v>14643.89</v>
      </c>
      <c r="J69" s="13">
        <v>8969.49</v>
      </c>
      <c r="K69" s="13">
        <v>-515.32000000000005</v>
      </c>
      <c r="L69" s="13">
        <f t="shared" si="2"/>
        <v>8454.17</v>
      </c>
      <c r="M69" s="13">
        <v>1610.86</v>
      </c>
      <c r="N69" s="13">
        <v>219.37</v>
      </c>
      <c r="O69" s="13">
        <f t="shared" si="3"/>
        <v>1830.23</v>
      </c>
      <c r="P69" s="13">
        <v>10242.48</v>
      </c>
      <c r="Q69" s="13">
        <v>11680.69</v>
      </c>
      <c r="R69" s="13">
        <v>2263.5500000000002</v>
      </c>
      <c r="S69" s="13">
        <v>0</v>
      </c>
      <c r="T69" s="13">
        <v>0</v>
      </c>
      <c r="U69" s="13">
        <f t="shared" si="4"/>
        <v>0</v>
      </c>
      <c r="V69" s="13">
        <v>2428.29</v>
      </c>
      <c r="W69" s="13">
        <v>115427</v>
      </c>
      <c r="X69" s="14">
        <f t="shared" si="5"/>
        <v>2592326.9099999997</v>
      </c>
      <c r="Y69" s="37"/>
      <c r="Z69" s="13">
        <v>0</v>
      </c>
      <c r="AA69" s="13">
        <v>0</v>
      </c>
      <c r="AB69" s="13">
        <v>0</v>
      </c>
      <c r="AC69" s="13">
        <v>-19855.150000000001</v>
      </c>
      <c r="AD69" s="14">
        <f t="shared" si="6"/>
        <v>-19855.150000000001</v>
      </c>
      <c r="AE69" s="16"/>
    </row>
    <row r="70" spans="1:31" s="15" customFormat="1" ht="12" customHeight="1" x14ac:dyDescent="0.3">
      <c r="A70" s="11">
        <v>64</v>
      </c>
      <c r="B70" s="17" t="s">
        <v>87</v>
      </c>
      <c r="C70" s="13">
        <v>5109362.97</v>
      </c>
      <c r="D70" s="13">
        <v>234664.06</v>
      </c>
      <c r="E70" s="13">
        <f t="shared" si="0"/>
        <v>5344027.0299999993</v>
      </c>
      <c r="F70" s="13">
        <v>938817.21</v>
      </c>
      <c r="G70" s="13">
        <v>10532.45</v>
      </c>
      <c r="H70" s="13">
        <f t="shared" si="1"/>
        <v>949349.65999999992</v>
      </c>
      <c r="I70" s="13">
        <v>31981.040000000001</v>
      </c>
      <c r="J70" s="13">
        <v>19588.63</v>
      </c>
      <c r="K70" s="13">
        <v>-1125.43</v>
      </c>
      <c r="L70" s="13">
        <f t="shared" si="2"/>
        <v>18463.2</v>
      </c>
      <c r="M70" s="13">
        <v>761808.81</v>
      </c>
      <c r="N70" s="13">
        <v>103742.65</v>
      </c>
      <c r="O70" s="13">
        <f t="shared" si="3"/>
        <v>865551.46000000008</v>
      </c>
      <c r="P70" s="13">
        <v>153611.46</v>
      </c>
      <c r="Q70" s="13">
        <v>175180.94</v>
      </c>
      <c r="R70" s="13">
        <v>4943.3999999999996</v>
      </c>
      <c r="S70" s="13">
        <v>0</v>
      </c>
      <c r="T70" s="13">
        <v>0</v>
      </c>
      <c r="U70" s="13">
        <f t="shared" si="4"/>
        <v>0</v>
      </c>
      <c r="V70" s="13">
        <v>5303.18</v>
      </c>
      <c r="W70" s="13">
        <v>0</v>
      </c>
      <c r="X70" s="14">
        <f t="shared" si="5"/>
        <v>7548411.3700000001</v>
      </c>
      <c r="Y70" s="37"/>
      <c r="Z70" s="13">
        <v>0</v>
      </c>
      <c r="AA70" s="13">
        <v>0</v>
      </c>
      <c r="AB70" s="13">
        <v>0</v>
      </c>
      <c r="AC70" s="13">
        <v>-43362.01</v>
      </c>
      <c r="AD70" s="14">
        <f t="shared" si="6"/>
        <v>-43362.01</v>
      </c>
      <c r="AE70" s="16"/>
    </row>
    <row r="71" spans="1:31" s="15" customFormat="1" ht="12" customHeight="1" x14ac:dyDescent="0.3">
      <c r="A71" s="11">
        <v>65</v>
      </c>
      <c r="B71" s="17" t="s">
        <v>88</v>
      </c>
      <c r="C71" s="13">
        <v>16366606.600000001</v>
      </c>
      <c r="D71" s="13">
        <v>768309.91</v>
      </c>
      <c r="E71" s="13">
        <f t="shared" si="0"/>
        <v>17134916.510000002</v>
      </c>
      <c r="F71" s="13">
        <v>7791638.4100000001</v>
      </c>
      <c r="G71" s="13">
        <v>126599.69</v>
      </c>
      <c r="H71" s="13">
        <f t="shared" si="1"/>
        <v>7918238.1000000006</v>
      </c>
      <c r="I71" s="13">
        <v>104708.62</v>
      </c>
      <c r="J71" s="13">
        <v>64134.81</v>
      </c>
      <c r="K71" s="13">
        <v>-3684.74</v>
      </c>
      <c r="L71" s="13">
        <f t="shared" si="2"/>
        <v>60450.07</v>
      </c>
      <c r="M71" s="13">
        <v>53492.43</v>
      </c>
      <c r="N71" s="13">
        <v>7284.57</v>
      </c>
      <c r="O71" s="13">
        <f t="shared" si="3"/>
        <v>60777</v>
      </c>
      <c r="P71" s="13">
        <v>344219.31</v>
      </c>
      <c r="Q71" s="13">
        <v>392553.14</v>
      </c>
      <c r="R71" s="13">
        <v>16185.11</v>
      </c>
      <c r="S71" s="13">
        <v>0</v>
      </c>
      <c r="T71" s="13">
        <v>0</v>
      </c>
      <c r="U71" s="13">
        <f t="shared" si="4"/>
        <v>0</v>
      </c>
      <c r="V71" s="13">
        <v>17363.05</v>
      </c>
      <c r="W71" s="13">
        <v>0</v>
      </c>
      <c r="X71" s="14">
        <f t="shared" si="5"/>
        <v>26049410.910000004</v>
      </c>
      <c r="Y71" s="37"/>
      <c r="Z71" s="13">
        <v>0</v>
      </c>
      <c r="AA71" s="13">
        <v>0</v>
      </c>
      <c r="AB71" s="13">
        <v>0</v>
      </c>
      <c r="AC71" s="13">
        <v>-141970.85999999999</v>
      </c>
      <c r="AD71" s="14">
        <f t="shared" si="6"/>
        <v>-141970.85999999999</v>
      </c>
      <c r="AE71" s="16"/>
    </row>
    <row r="72" spans="1:31" s="15" customFormat="1" ht="12" customHeight="1" x14ac:dyDescent="0.3">
      <c r="A72" s="11">
        <v>66</v>
      </c>
      <c r="B72" s="17" t="s">
        <v>89</v>
      </c>
      <c r="C72" s="13">
        <v>3249570.41</v>
      </c>
      <c r="D72" s="13">
        <v>161967.51999999999</v>
      </c>
      <c r="E72" s="13">
        <f t="shared" ref="E72:E131" si="7">C72+D72</f>
        <v>3411537.93</v>
      </c>
      <c r="F72" s="13">
        <v>628760.57999999996</v>
      </c>
      <c r="G72" s="13">
        <v>7677.53</v>
      </c>
      <c r="H72" s="13">
        <f t="shared" ref="H72:H131" si="8">F72+G72</f>
        <v>636438.11</v>
      </c>
      <c r="I72" s="13">
        <v>22073.64</v>
      </c>
      <c r="J72" s="13">
        <v>13520.27</v>
      </c>
      <c r="K72" s="13">
        <v>-776.78</v>
      </c>
      <c r="L72" s="13">
        <f t="shared" ref="L72:L131" si="9">J72+K72</f>
        <v>12743.49</v>
      </c>
      <c r="M72" s="13">
        <v>274193.78999999998</v>
      </c>
      <c r="N72" s="13">
        <v>37339.54</v>
      </c>
      <c r="O72" s="13">
        <f t="shared" ref="O72:O131" si="10">M72+N72</f>
        <v>311533.32999999996</v>
      </c>
      <c r="P72" s="13">
        <v>71785.850000000006</v>
      </c>
      <c r="Q72" s="13">
        <v>81865.72</v>
      </c>
      <c r="R72" s="13">
        <v>3411.99</v>
      </c>
      <c r="S72" s="13">
        <v>0</v>
      </c>
      <c r="T72" s="13">
        <v>0</v>
      </c>
      <c r="U72" s="13">
        <f t="shared" ref="U72:U131" si="11">S72+T72</f>
        <v>0</v>
      </c>
      <c r="V72" s="13">
        <v>3660.31</v>
      </c>
      <c r="W72" s="13">
        <v>0</v>
      </c>
      <c r="X72" s="14">
        <f t="shared" ref="X72:X131" si="12">E72+H72+I72+L72+O72+P72+Q72+R72+U72+V72+W72</f>
        <v>4555050.3699999992</v>
      </c>
      <c r="Y72" s="37"/>
      <c r="Z72" s="13">
        <v>0</v>
      </c>
      <c r="AA72" s="13">
        <v>0</v>
      </c>
      <c r="AB72" s="13">
        <v>0</v>
      </c>
      <c r="AC72" s="13">
        <v>-29928.9</v>
      </c>
      <c r="AD72" s="14">
        <f t="shared" ref="AD72:AD131" si="13">AC72</f>
        <v>-29928.9</v>
      </c>
      <c r="AE72" s="16"/>
    </row>
    <row r="73" spans="1:31" s="15" customFormat="1" ht="12" customHeight="1" x14ac:dyDescent="0.3">
      <c r="A73" s="11">
        <v>67</v>
      </c>
      <c r="B73" s="17" t="s">
        <v>90</v>
      </c>
      <c r="C73" s="13">
        <v>2686994</v>
      </c>
      <c r="D73" s="13">
        <v>117487.67</v>
      </c>
      <c r="E73" s="13">
        <f t="shared" si="7"/>
        <v>2804481.67</v>
      </c>
      <c r="F73" s="13">
        <v>453837.47</v>
      </c>
      <c r="G73" s="13">
        <v>4464.76</v>
      </c>
      <c r="H73" s="13">
        <f t="shared" si="8"/>
        <v>458302.23</v>
      </c>
      <c r="I73" s="13">
        <v>16011.73</v>
      </c>
      <c r="J73" s="13">
        <v>9807.31</v>
      </c>
      <c r="K73" s="13">
        <v>-563.46</v>
      </c>
      <c r="L73" s="13">
        <f t="shared" si="9"/>
        <v>9243.8499999999985</v>
      </c>
      <c r="M73" s="13">
        <v>62439</v>
      </c>
      <c r="N73" s="13">
        <v>8502.9</v>
      </c>
      <c r="O73" s="13">
        <f t="shared" si="10"/>
        <v>70941.899999999994</v>
      </c>
      <c r="P73" s="13">
        <v>32514.73</v>
      </c>
      <c r="Q73" s="13">
        <v>37080.31</v>
      </c>
      <c r="R73" s="13">
        <v>2474.98</v>
      </c>
      <c r="S73" s="13">
        <v>0</v>
      </c>
      <c r="T73" s="13">
        <v>0</v>
      </c>
      <c r="U73" s="13">
        <f t="shared" si="11"/>
        <v>0</v>
      </c>
      <c r="V73" s="13">
        <v>2655.11</v>
      </c>
      <c r="W73" s="13">
        <v>0</v>
      </c>
      <c r="X73" s="14">
        <f t="shared" si="12"/>
        <v>3433706.51</v>
      </c>
      <c r="Y73" s="37"/>
      <c r="Z73" s="13">
        <v>0</v>
      </c>
      <c r="AA73" s="13">
        <v>0</v>
      </c>
      <c r="AB73" s="13">
        <v>0</v>
      </c>
      <c r="AC73" s="13">
        <v>-21709.759999999998</v>
      </c>
      <c r="AD73" s="14">
        <f t="shared" si="13"/>
        <v>-21709.759999999998</v>
      </c>
      <c r="AE73" s="16"/>
    </row>
    <row r="74" spans="1:31" s="15" customFormat="1" ht="12" customHeight="1" x14ac:dyDescent="0.3">
      <c r="A74" s="11">
        <v>68</v>
      </c>
      <c r="B74" s="17" t="s">
        <v>91</v>
      </c>
      <c r="C74" s="13">
        <v>5829620.4399999995</v>
      </c>
      <c r="D74" s="13">
        <v>255744.5</v>
      </c>
      <c r="E74" s="13">
        <f t="shared" si="7"/>
        <v>6085364.9399999995</v>
      </c>
      <c r="F74" s="13">
        <v>3436607.51</v>
      </c>
      <c r="G74" s="13">
        <v>57177.59</v>
      </c>
      <c r="H74" s="13">
        <f t="shared" si="8"/>
        <v>3493785.0999999996</v>
      </c>
      <c r="I74" s="13">
        <v>34853.97</v>
      </c>
      <c r="J74" s="13">
        <v>21348.32</v>
      </c>
      <c r="K74" s="13">
        <v>-1226.52</v>
      </c>
      <c r="L74" s="13">
        <f t="shared" si="9"/>
        <v>20121.8</v>
      </c>
      <c r="M74" s="13">
        <v>12909.12</v>
      </c>
      <c r="N74" s="13">
        <v>1757.96</v>
      </c>
      <c r="O74" s="13">
        <f t="shared" si="10"/>
        <v>14667.080000000002</v>
      </c>
      <c r="P74" s="13">
        <v>82444.61</v>
      </c>
      <c r="Q74" s="13">
        <v>94021.14</v>
      </c>
      <c r="R74" s="13">
        <v>5387.48</v>
      </c>
      <c r="S74" s="13">
        <v>149733.32</v>
      </c>
      <c r="T74" s="13">
        <v>-77612.03</v>
      </c>
      <c r="U74" s="13">
        <f t="shared" si="11"/>
        <v>72121.290000000008</v>
      </c>
      <c r="V74" s="13">
        <v>5779.57</v>
      </c>
      <c r="W74" s="13">
        <v>0</v>
      </c>
      <c r="X74" s="14">
        <f t="shared" si="12"/>
        <v>9908546.9800000004</v>
      </c>
      <c r="Y74" s="37"/>
      <c r="Z74" s="13">
        <v>0</v>
      </c>
      <c r="AA74" s="13">
        <v>0</v>
      </c>
      <c r="AB74" s="13">
        <v>0</v>
      </c>
      <c r="AC74" s="13">
        <v>-47257.32</v>
      </c>
      <c r="AD74" s="14">
        <f t="shared" si="13"/>
        <v>-47257.32</v>
      </c>
      <c r="AE74" s="16"/>
    </row>
    <row r="75" spans="1:31" s="15" customFormat="1" ht="12" customHeight="1" x14ac:dyDescent="0.3">
      <c r="A75" s="11">
        <v>69</v>
      </c>
      <c r="B75" s="17" t="s">
        <v>92</v>
      </c>
      <c r="C75" s="13">
        <v>6548727.0800000001</v>
      </c>
      <c r="D75" s="13">
        <v>279628.17</v>
      </c>
      <c r="E75" s="13">
        <f t="shared" si="7"/>
        <v>6828355.25</v>
      </c>
      <c r="F75" s="13">
        <v>1184574.1299999999</v>
      </c>
      <c r="G75" s="13">
        <v>11688.73</v>
      </c>
      <c r="H75" s="13">
        <f t="shared" si="8"/>
        <v>1196262.8599999999</v>
      </c>
      <c r="I75" s="13">
        <v>38108.94</v>
      </c>
      <c r="J75" s="13">
        <v>23342.01</v>
      </c>
      <c r="K75" s="13">
        <v>-1341.07</v>
      </c>
      <c r="L75" s="13">
        <f t="shared" si="9"/>
        <v>22000.94</v>
      </c>
      <c r="M75" s="13">
        <v>33703.21</v>
      </c>
      <c r="N75" s="13">
        <v>4589.68</v>
      </c>
      <c r="O75" s="13">
        <f t="shared" si="10"/>
        <v>38292.89</v>
      </c>
      <c r="P75" s="13">
        <v>133613.76000000001</v>
      </c>
      <c r="Q75" s="13">
        <v>152375.24</v>
      </c>
      <c r="R75" s="13">
        <v>5890.61</v>
      </c>
      <c r="S75" s="13">
        <v>0</v>
      </c>
      <c r="T75" s="13">
        <v>0</v>
      </c>
      <c r="U75" s="13">
        <f t="shared" si="11"/>
        <v>0</v>
      </c>
      <c r="V75" s="13">
        <v>6319.32</v>
      </c>
      <c r="W75" s="13">
        <v>0</v>
      </c>
      <c r="X75" s="14">
        <f t="shared" si="12"/>
        <v>8421219.8099999987</v>
      </c>
      <c r="Y75" s="37"/>
      <c r="Z75" s="13">
        <v>0</v>
      </c>
      <c r="AA75" s="13">
        <v>0</v>
      </c>
      <c r="AB75" s="13">
        <v>0</v>
      </c>
      <c r="AC75" s="13">
        <v>-51670.62</v>
      </c>
      <c r="AD75" s="14">
        <f t="shared" si="13"/>
        <v>-51670.62</v>
      </c>
      <c r="AE75" s="16"/>
    </row>
    <row r="76" spans="1:31" s="15" customFormat="1" ht="12" customHeight="1" x14ac:dyDescent="0.3">
      <c r="A76" s="11">
        <v>70</v>
      </c>
      <c r="B76" s="17" t="s">
        <v>93</v>
      </c>
      <c r="C76" s="13">
        <v>2426012.12</v>
      </c>
      <c r="D76" s="13">
        <v>96975.63</v>
      </c>
      <c r="E76" s="13">
        <f t="shared" si="7"/>
        <v>2522987.75</v>
      </c>
      <c r="F76" s="13">
        <v>287917.90999999997</v>
      </c>
      <c r="G76" s="13">
        <v>2864.21</v>
      </c>
      <c r="H76" s="13">
        <f t="shared" si="8"/>
        <v>290782.12</v>
      </c>
      <c r="I76" s="13">
        <v>13216.26</v>
      </c>
      <c r="J76" s="13">
        <v>8095.06</v>
      </c>
      <c r="K76" s="13">
        <v>-465.09</v>
      </c>
      <c r="L76" s="13">
        <f t="shared" si="9"/>
        <v>7629.97</v>
      </c>
      <c r="M76" s="13">
        <v>4959.57</v>
      </c>
      <c r="N76" s="13">
        <v>675.39</v>
      </c>
      <c r="O76" s="13">
        <f t="shared" si="10"/>
        <v>5634.96</v>
      </c>
      <c r="P76" s="13">
        <v>31851.96</v>
      </c>
      <c r="Q76" s="13">
        <v>36324.480000000003</v>
      </c>
      <c r="R76" s="13">
        <v>2042.88</v>
      </c>
      <c r="S76" s="13">
        <v>0</v>
      </c>
      <c r="T76" s="13">
        <v>0</v>
      </c>
      <c r="U76" s="13">
        <f t="shared" si="11"/>
        <v>0</v>
      </c>
      <c r="V76" s="13">
        <v>2191.5500000000002</v>
      </c>
      <c r="W76" s="13">
        <v>0</v>
      </c>
      <c r="X76" s="14">
        <f t="shared" si="12"/>
        <v>2912661.9299999997</v>
      </c>
      <c r="Y76" s="37"/>
      <c r="Z76" s="13">
        <v>0</v>
      </c>
      <c r="AA76" s="13">
        <v>0</v>
      </c>
      <c r="AB76" s="13">
        <v>0</v>
      </c>
      <c r="AC76" s="13">
        <v>-17919.48</v>
      </c>
      <c r="AD76" s="14">
        <f t="shared" si="13"/>
        <v>-17919.48</v>
      </c>
      <c r="AE76" s="16"/>
    </row>
    <row r="77" spans="1:31" s="15" customFormat="1" ht="12" customHeight="1" x14ac:dyDescent="0.3">
      <c r="A77" s="11">
        <v>71</v>
      </c>
      <c r="B77" s="17" t="s">
        <v>94</v>
      </c>
      <c r="C77" s="13">
        <v>5185341.18</v>
      </c>
      <c r="D77" s="13">
        <v>213977.15</v>
      </c>
      <c r="E77" s="13">
        <f t="shared" si="7"/>
        <v>5399318.3300000001</v>
      </c>
      <c r="F77" s="13">
        <v>806100.8</v>
      </c>
      <c r="G77" s="13">
        <v>8407.91</v>
      </c>
      <c r="H77" s="13">
        <f t="shared" si="8"/>
        <v>814508.71000000008</v>
      </c>
      <c r="I77" s="13">
        <v>29161.74</v>
      </c>
      <c r="J77" s="13">
        <v>17861.78</v>
      </c>
      <c r="K77" s="13">
        <v>-1026.21</v>
      </c>
      <c r="L77" s="13">
        <f t="shared" si="9"/>
        <v>16835.57</v>
      </c>
      <c r="M77" s="13">
        <v>19953.41</v>
      </c>
      <c r="N77" s="13">
        <v>2717.24</v>
      </c>
      <c r="O77" s="13">
        <f t="shared" si="10"/>
        <v>22670.65</v>
      </c>
      <c r="P77" s="13">
        <v>79097.399999999994</v>
      </c>
      <c r="Q77" s="13">
        <v>90203.92</v>
      </c>
      <c r="R77" s="13">
        <v>4507.6099999999997</v>
      </c>
      <c r="S77" s="13">
        <v>0</v>
      </c>
      <c r="T77" s="13">
        <v>0</v>
      </c>
      <c r="U77" s="13">
        <f t="shared" si="11"/>
        <v>0</v>
      </c>
      <c r="V77" s="13">
        <v>4835.67</v>
      </c>
      <c r="W77" s="13">
        <v>0</v>
      </c>
      <c r="X77" s="14">
        <f t="shared" si="12"/>
        <v>6461139.6000000015</v>
      </c>
      <c r="Y77" s="37"/>
      <c r="Z77" s="13">
        <v>0</v>
      </c>
      <c r="AA77" s="13">
        <v>0</v>
      </c>
      <c r="AB77" s="13">
        <v>0</v>
      </c>
      <c r="AC77" s="13">
        <v>-39539.410000000003</v>
      </c>
      <c r="AD77" s="14">
        <f t="shared" si="13"/>
        <v>-39539.410000000003</v>
      </c>
      <c r="AE77" s="16"/>
    </row>
    <row r="78" spans="1:31" s="15" customFormat="1" ht="12" customHeight="1" x14ac:dyDescent="0.3">
      <c r="A78" s="11">
        <v>72</v>
      </c>
      <c r="B78" s="17" t="s">
        <v>95</v>
      </c>
      <c r="C78" s="13">
        <v>3481878.66</v>
      </c>
      <c r="D78" s="13">
        <v>177238.68</v>
      </c>
      <c r="E78" s="13">
        <f t="shared" si="7"/>
        <v>3659117.3400000003</v>
      </c>
      <c r="F78" s="13">
        <v>931011.05</v>
      </c>
      <c r="G78" s="13">
        <v>11935.16</v>
      </c>
      <c r="H78" s="13">
        <f t="shared" si="8"/>
        <v>942946.21000000008</v>
      </c>
      <c r="I78" s="13">
        <v>24154.86</v>
      </c>
      <c r="J78" s="13">
        <v>14795.03</v>
      </c>
      <c r="K78" s="13">
        <v>-850.02</v>
      </c>
      <c r="L78" s="13">
        <f t="shared" si="9"/>
        <v>13945.01</v>
      </c>
      <c r="M78" s="13">
        <v>148906.65</v>
      </c>
      <c r="N78" s="13">
        <v>20278.02</v>
      </c>
      <c r="O78" s="13">
        <f t="shared" si="10"/>
        <v>169184.66999999998</v>
      </c>
      <c r="P78" s="13">
        <v>78233.820000000007</v>
      </c>
      <c r="Q78" s="13">
        <v>89219.09</v>
      </c>
      <c r="R78" s="13">
        <v>3733.69</v>
      </c>
      <c r="S78" s="13">
        <v>0</v>
      </c>
      <c r="T78" s="13">
        <v>0</v>
      </c>
      <c r="U78" s="13">
        <f t="shared" si="11"/>
        <v>0</v>
      </c>
      <c r="V78" s="13">
        <v>4005.42</v>
      </c>
      <c r="W78" s="13">
        <v>0</v>
      </c>
      <c r="X78" s="14">
        <f t="shared" si="12"/>
        <v>4984540.1100000013</v>
      </c>
      <c r="Y78" s="37"/>
      <c r="Z78" s="13">
        <v>0</v>
      </c>
      <c r="AA78" s="13">
        <v>0</v>
      </c>
      <c r="AB78" s="13">
        <v>0</v>
      </c>
      <c r="AC78" s="13">
        <v>-32750.75</v>
      </c>
      <c r="AD78" s="14">
        <f t="shared" si="13"/>
        <v>-32750.75</v>
      </c>
      <c r="AE78" s="16"/>
    </row>
    <row r="79" spans="1:31" s="15" customFormat="1" ht="12" customHeight="1" x14ac:dyDescent="0.3">
      <c r="A79" s="11">
        <v>73</v>
      </c>
      <c r="B79" s="17" t="s">
        <v>96</v>
      </c>
      <c r="C79" s="13">
        <v>2418173.2000000002</v>
      </c>
      <c r="D79" s="13">
        <v>119508.16</v>
      </c>
      <c r="E79" s="13">
        <f t="shared" si="7"/>
        <v>2537681.3600000003</v>
      </c>
      <c r="F79" s="13">
        <v>347365.5</v>
      </c>
      <c r="G79" s="13">
        <v>4577.79</v>
      </c>
      <c r="H79" s="13">
        <f t="shared" si="8"/>
        <v>351943.29</v>
      </c>
      <c r="I79" s="13">
        <v>16287.09</v>
      </c>
      <c r="J79" s="13">
        <v>9975.9699999999993</v>
      </c>
      <c r="K79" s="13">
        <v>-573.15</v>
      </c>
      <c r="L79" s="13">
        <f t="shared" si="9"/>
        <v>9402.82</v>
      </c>
      <c r="M79" s="13">
        <v>7196.51</v>
      </c>
      <c r="N79" s="13">
        <v>980.02</v>
      </c>
      <c r="O79" s="13">
        <f t="shared" si="10"/>
        <v>8176.5300000000007</v>
      </c>
      <c r="P79" s="13">
        <v>28492.21</v>
      </c>
      <c r="Q79" s="13">
        <v>32492.97</v>
      </c>
      <c r="R79" s="13">
        <v>2517.54</v>
      </c>
      <c r="S79" s="13">
        <v>0</v>
      </c>
      <c r="T79" s="13">
        <v>0</v>
      </c>
      <c r="U79" s="13">
        <f t="shared" si="11"/>
        <v>0</v>
      </c>
      <c r="V79" s="13">
        <v>2700.77</v>
      </c>
      <c r="W79" s="13">
        <v>0</v>
      </c>
      <c r="X79" s="14">
        <f t="shared" si="12"/>
        <v>2989694.58</v>
      </c>
      <c r="Y79" s="37"/>
      <c r="Z79" s="13">
        <v>0</v>
      </c>
      <c r="AA79" s="13">
        <v>0</v>
      </c>
      <c r="AB79" s="13">
        <v>0</v>
      </c>
      <c r="AC79" s="13">
        <v>-22083.119999999999</v>
      </c>
      <c r="AD79" s="14">
        <f t="shared" si="13"/>
        <v>-22083.119999999999</v>
      </c>
      <c r="AE79" s="16"/>
    </row>
    <row r="80" spans="1:31" s="15" customFormat="1" ht="12" customHeight="1" x14ac:dyDescent="0.3">
      <c r="A80" s="11">
        <v>74</v>
      </c>
      <c r="B80" s="17" t="s">
        <v>97</v>
      </c>
      <c r="C80" s="13">
        <v>7308112.9500000002</v>
      </c>
      <c r="D80" s="13">
        <v>335644.22</v>
      </c>
      <c r="E80" s="13">
        <f t="shared" si="7"/>
        <v>7643757.1699999999</v>
      </c>
      <c r="F80" s="13">
        <v>1187822.51</v>
      </c>
      <c r="G80" s="13">
        <v>14590.87</v>
      </c>
      <c r="H80" s="13">
        <f t="shared" si="8"/>
        <v>1202413.3800000001</v>
      </c>
      <c r="I80" s="13">
        <v>45743.05</v>
      </c>
      <c r="J80" s="13">
        <v>28017.96</v>
      </c>
      <c r="K80" s="13">
        <v>-1609.72</v>
      </c>
      <c r="L80" s="13">
        <f t="shared" si="9"/>
        <v>26408.239999999998</v>
      </c>
      <c r="M80" s="13">
        <v>18130.36</v>
      </c>
      <c r="N80" s="13">
        <v>2468.98</v>
      </c>
      <c r="O80" s="13">
        <f t="shared" si="10"/>
        <v>20599.34</v>
      </c>
      <c r="P80" s="13">
        <v>114017.53</v>
      </c>
      <c r="Q80" s="13">
        <v>130027.4</v>
      </c>
      <c r="R80" s="13">
        <v>7070.64</v>
      </c>
      <c r="S80" s="13">
        <v>210294.65</v>
      </c>
      <c r="T80" s="13">
        <v>-109003.09</v>
      </c>
      <c r="U80" s="13">
        <f t="shared" si="11"/>
        <v>101291.56</v>
      </c>
      <c r="V80" s="13">
        <v>7585.23</v>
      </c>
      <c r="W80" s="13">
        <v>767824</v>
      </c>
      <c r="X80" s="14">
        <f t="shared" si="12"/>
        <v>10066737.540000003</v>
      </c>
      <c r="Y80" s="37"/>
      <c r="Z80" s="13">
        <v>0</v>
      </c>
      <c r="AA80" s="13">
        <v>0</v>
      </c>
      <c r="AB80" s="13">
        <v>0</v>
      </c>
      <c r="AC80" s="13">
        <v>-62021.45</v>
      </c>
      <c r="AD80" s="14">
        <f t="shared" si="13"/>
        <v>-62021.45</v>
      </c>
      <c r="AE80" s="16"/>
    </row>
    <row r="81" spans="1:32" s="15" customFormat="1" ht="12" customHeight="1" x14ac:dyDescent="0.3">
      <c r="A81" s="11">
        <v>75</v>
      </c>
      <c r="B81" s="17" t="s">
        <v>98</v>
      </c>
      <c r="C81" s="13">
        <v>4093017.95</v>
      </c>
      <c r="D81" s="13">
        <v>196044.62</v>
      </c>
      <c r="E81" s="13">
        <f t="shared" si="7"/>
        <v>4289062.57</v>
      </c>
      <c r="F81" s="13">
        <v>614688.94999999995</v>
      </c>
      <c r="G81" s="13">
        <v>7541.18</v>
      </c>
      <c r="H81" s="13">
        <f t="shared" si="8"/>
        <v>622230.13</v>
      </c>
      <c r="I81" s="13">
        <v>26717.81</v>
      </c>
      <c r="J81" s="13">
        <v>16364.86</v>
      </c>
      <c r="K81" s="13">
        <v>-940.21</v>
      </c>
      <c r="L81" s="13">
        <f t="shared" si="9"/>
        <v>15424.650000000001</v>
      </c>
      <c r="M81" s="13">
        <v>137570.35999999999</v>
      </c>
      <c r="N81" s="13">
        <v>18734.25</v>
      </c>
      <c r="O81" s="13">
        <f t="shared" si="10"/>
        <v>156304.60999999999</v>
      </c>
      <c r="P81" s="13">
        <v>76261.820000000007</v>
      </c>
      <c r="Q81" s="13">
        <v>86970.19</v>
      </c>
      <c r="R81" s="13">
        <v>4129.8500000000004</v>
      </c>
      <c r="S81" s="13">
        <v>0</v>
      </c>
      <c r="T81" s="13">
        <v>0</v>
      </c>
      <c r="U81" s="13">
        <f t="shared" si="11"/>
        <v>0</v>
      </c>
      <c r="V81" s="13">
        <v>4430.42</v>
      </c>
      <c r="W81" s="13">
        <v>537780</v>
      </c>
      <c r="X81" s="14">
        <f t="shared" si="12"/>
        <v>5819312.0500000007</v>
      </c>
      <c r="Y81" s="37"/>
      <c r="Z81" s="13">
        <v>0</v>
      </c>
      <c r="AA81" s="13">
        <v>0</v>
      </c>
      <c r="AB81" s="13">
        <v>0</v>
      </c>
      <c r="AC81" s="13">
        <v>-36225.78</v>
      </c>
      <c r="AD81" s="14">
        <f t="shared" si="13"/>
        <v>-36225.78</v>
      </c>
      <c r="AE81" s="16"/>
    </row>
    <row r="82" spans="1:32" s="15" customFormat="1" ht="12" customHeight="1" x14ac:dyDescent="0.3">
      <c r="A82" s="11">
        <v>76</v>
      </c>
      <c r="B82" s="17" t="s">
        <v>99</v>
      </c>
      <c r="C82" s="13">
        <v>3733490.9</v>
      </c>
      <c r="D82" s="13">
        <v>173584.97</v>
      </c>
      <c r="E82" s="13">
        <f t="shared" si="7"/>
        <v>3907075.87</v>
      </c>
      <c r="F82" s="13">
        <v>833773.83</v>
      </c>
      <c r="G82" s="13">
        <v>9442.7999999999993</v>
      </c>
      <c r="H82" s="13">
        <f t="shared" si="8"/>
        <v>843216.63</v>
      </c>
      <c r="I82" s="13">
        <v>23656.92</v>
      </c>
      <c r="J82" s="13">
        <v>14490.04</v>
      </c>
      <c r="K82" s="13">
        <v>-832.5</v>
      </c>
      <c r="L82" s="13">
        <f t="shared" si="9"/>
        <v>13657.54</v>
      </c>
      <c r="M82" s="13">
        <v>178978.65</v>
      </c>
      <c r="N82" s="13">
        <v>24373.200000000001</v>
      </c>
      <c r="O82" s="13">
        <f t="shared" si="10"/>
        <v>203351.85</v>
      </c>
      <c r="P82" s="13">
        <v>79615.69</v>
      </c>
      <c r="Q82" s="13">
        <v>90794.99</v>
      </c>
      <c r="R82" s="13">
        <v>3656.72</v>
      </c>
      <c r="S82" s="13">
        <v>0</v>
      </c>
      <c r="T82" s="13">
        <v>0</v>
      </c>
      <c r="U82" s="13">
        <f t="shared" si="11"/>
        <v>0</v>
      </c>
      <c r="V82" s="13">
        <v>3922.85</v>
      </c>
      <c r="W82" s="13">
        <v>0</v>
      </c>
      <c r="X82" s="14">
        <f t="shared" si="12"/>
        <v>5168949.0599999996</v>
      </c>
      <c r="Y82" s="37"/>
      <c r="Z82" s="13">
        <v>0</v>
      </c>
      <c r="AA82" s="13">
        <v>0</v>
      </c>
      <c r="AB82" s="13">
        <v>0</v>
      </c>
      <c r="AC82" s="13">
        <v>-32075.61</v>
      </c>
      <c r="AD82" s="14">
        <f t="shared" si="13"/>
        <v>-32075.61</v>
      </c>
      <c r="AE82" s="16"/>
    </row>
    <row r="83" spans="1:32" s="15" customFormat="1" ht="12" customHeight="1" x14ac:dyDescent="0.3">
      <c r="A83" s="11">
        <v>77</v>
      </c>
      <c r="B83" s="17" t="s">
        <v>100</v>
      </c>
      <c r="C83" s="13">
        <v>6435529.1500000004</v>
      </c>
      <c r="D83" s="13">
        <v>279522.55</v>
      </c>
      <c r="E83" s="13">
        <f t="shared" si="7"/>
        <v>6715051.7000000002</v>
      </c>
      <c r="F83" s="13">
        <v>1151648.6599999999</v>
      </c>
      <c r="G83" s="13">
        <v>12461.95</v>
      </c>
      <c r="H83" s="13">
        <f t="shared" si="8"/>
        <v>1164110.6099999999</v>
      </c>
      <c r="I83" s="13">
        <v>38094.550000000003</v>
      </c>
      <c r="J83" s="13">
        <v>23333.200000000001</v>
      </c>
      <c r="K83" s="13">
        <v>-1340.56</v>
      </c>
      <c r="L83" s="13">
        <f t="shared" si="9"/>
        <v>21992.639999999999</v>
      </c>
      <c r="M83" s="13">
        <v>355517.26</v>
      </c>
      <c r="N83" s="13">
        <v>48414.12</v>
      </c>
      <c r="O83" s="13">
        <f t="shared" si="10"/>
        <v>403931.38</v>
      </c>
      <c r="P83" s="13">
        <v>172033.63</v>
      </c>
      <c r="Q83" s="13">
        <v>196189.87</v>
      </c>
      <c r="R83" s="13">
        <v>5888.38</v>
      </c>
      <c r="S83" s="13">
        <v>0</v>
      </c>
      <c r="T83" s="13">
        <v>0</v>
      </c>
      <c r="U83" s="13">
        <f t="shared" si="11"/>
        <v>0</v>
      </c>
      <c r="V83" s="13">
        <v>6316.93</v>
      </c>
      <c r="W83" s="13">
        <v>0</v>
      </c>
      <c r="X83" s="14">
        <f t="shared" si="12"/>
        <v>8723609.6899999995</v>
      </c>
      <c r="Y83" s="37"/>
      <c r="Z83" s="13">
        <v>0</v>
      </c>
      <c r="AA83" s="13">
        <v>0</v>
      </c>
      <c r="AB83" s="13">
        <v>0</v>
      </c>
      <c r="AC83" s="13">
        <v>-51651.11</v>
      </c>
      <c r="AD83" s="14">
        <f t="shared" si="13"/>
        <v>-51651.11</v>
      </c>
      <c r="AE83" s="16"/>
    </row>
    <row r="84" spans="1:32" s="15" customFormat="1" ht="12" customHeight="1" x14ac:dyDescent="0.3">
      <c r="A84" s="11">
        <v>78</v>
      </c>
      <c r="B84" s="17" t="s">
        <v>101</v>
      </c>
      <c r="C84" s="13">
        <v>35476822.659999996</v>
      </c>
      <c r="D84" s="13">
        <v>1984134.57</v>
      </c>
      <c r="E84" s="13">
        <f t="shared" si="7"/>
        <v>37460957.229999997</v>
      </c>
      <c r="F84" s="13">
        <v>5559252.6100000003</v>
      </c>
      <c r="G84" s="13">
        <v>67455.53</v>
      </c>
      <c r="H84" s="13">
        <f t="shared" si="8"/>
        <v>5626708.1400000006</v>
      </c>
      <c r="I84" s="13">
        <v>270406.49</v>
      </c>
      <c r="J84" s="13">
        <v>165626.01</v>
      </c>
      <c r="K84" s="13">
        <v>-9515.7099999999991</v>
      </c>
      <c r="L84" s="13">
        <f t="shared" si="9"/>
        <v>156110.30000000002</v>
      </c>
      <c r="M84" s="13">
        <v>87306.74</v>
      </c>
      <c r="N84" s="13">
        <v>11889.38</v>
      </c>
      <c r="O84" s="13">
        <f t="shared" si="10"/>
        <v>99196.12000000001</v>
      </c>
      <c r="P84" s="13">
        <v>550644.76</v>
      </c>
      <c r="Q84" s="13">
        <v>627963.99</v>
      </c>
      <c r="R84" s="13">
        <v>41797.51</v>
      </c>
      <c r="S84" s="13">
        <v>0</v>
      </c>
      <c r="T84" s="13">
        <v>0</v>
      </c>
      <c r="U84" s="13">
        <f t="shared" si="11"/>
        <v>0</v>
      </c>
      <c r="V84" s="13">
        <v>44839.49</v>
      </c>
      <c r="W84" s="13">
        <v>9324733</v>
      </c>
      <c r="X84" s="14">
        <f t="shared" si="12"/>
        <v>54203357.029999994</v>
      </c>
      <c r="Y84" s="37"/>
      <c r="Z84" s="13">
        <v>0</v>
      </c>
      <c r="AA84" s="13">
        <v>0</v>
      </c>
      <c r="AB84" s="13">
        <v>0</v>
      </c>
      <c r="AC84" s="13">
        <v>-366634.98</v>
      </c>
      <c r="AD84" s="14">
        <f t="shared" si="13"/>
        <v>-366634.98</v>
      </c>
      <c r="AE84" s="16"/>
      <c r="AF84" s="16"/>
    </row>
    <row r="85" spans="1:32" s="15" customFormat="1" ht="12" customHeight="1" x14ac:dyDescent="0.3">
      <c r="A85" s="11">
        <v>79</v>
      </c>
      <c r="B85" s="17" t="s">
        <v>102</v>
      </c>
      <c r="C85" s="13">
        <v>5184285.58</v>
      </c>
      <c r="D85" s="13">
        <v>249877.11</v>
      </c>
      <c r="E85" s="13">
        <f t="shared" si="7"/>
        <v>5434162.6900000004</v>
      </c>
      <c r="F85" s="13">
        <v>944222.1</v>
      </c>
      <c r="G85" s="13">
        <v>10272.32</v>
      </c>
      <c r="H85" s="13">
        <f t="shared" si="8"/>
        <v>954494.41999999993</v>
      </c>
      <c r="I85" s="13">
        <v>34054.339999999997</v>
      </c>
      <c r="J85" s="13">
        <v>20858.54</v>
      </c>
      <c r="K85" s="13">
        <v>-1198.3900000000001</v>
      </c>
      <c r="L85" s="13">
        <f t="shared" si="9"/>
        <v>19660.150000000001</v>
      </c>
      <c r="M85" s="13">
        <v>16902.5</v>
      </c>
      <c r="N85" s="13">
        <v>2301.77</v>
      </c>
      <c r="O85" s="13">
        <f t="shared" si="10"/>
        <v>19204.27</v>
      </c>
      <c r="P85" s="13">
        <v>108374.32</v>
      </c>
      <c r="Q85" s="13">
        <v>123591.79</v>
      </c>
      <c r="R85" s="13">
        <v>5263.88</v>
      </c>
      <c r="S85" s="13">
        <v>0</v>
      </c>
      <c r="T85" s="13">
        <v>0</v>
      </c>
      <c r="U85" s="13">
        <f t="shared" si="11"/>
        <v>0</v>
      </c>
      <c r="V85" s="13">
        <v>5646.98</v>
      </c>
      <c r="W85" s="13">
        <v>0</v>
      </c>
      <c r="X85" s="14">
        <f t="shared" si="12"/>
        <v>6704452.8400000008</v>
      </c>
      <c r="Y85" s="37"/>
      <c r="Z85" s="13">
        <v>0</v>
      </c>
      <c r="AA85" s="13">
        <v>0</v>
      </c>
      <c r="AB85" s="13">
        <v>0</v>
      </c>
      <c r="AC85" s="13">
        <v>-46173.120000000003</v>
      </c>
      <c r="AD85" s="14">
        <f t="shared" si="13"/>
        <v>-46173.120000000003</v>
      </c>
      <c r="AE85" s="16"/>
    </row>
    <row r="86" spans="1:32" s="15" customFormat="1" ht="12" customHeight="1" x14ac:dyDescent="0.3">
      <c r="A86" s="11">
        <v>80</v>
      </c>
      <c r="B86" s="17" t="s">
        <v>103</v>
      </c>
      <c r="C86" s="13">
        <v>3226056.04</v>
      </c>
      <c r="D86" s="13">
        <v>157630.14000000001</v>
      </c>
      <c r="E86" s="13">
        <f t="shared" si="7"/>
        <v>3383686.18</v>
      </c>
      <c r="F86" s="13">
        <v>574522.24</v>
      </c>
      <c r="G86" s="13">
        <v>6247.17</v>
      </c>
      <c r="H86" s="13">
        <f t="shared" si="8"/>
        <v>580769.41</v>
      </c>
      <c r="I86" s="13">
        <v>21482.52</v>
      </c>
      <c r="J86" s="13">
        <v>13158.21</v>
      </c>
      <c r="K86" s="13">
        <v>-755.98</v>
      </c>
      <c r="L86" s="13">
        <f t="shared" si="9"/>
        <v>12402.23</v>
      </c>
      <c r="M86" s="13">
        <v>17263.98</v>
      </c>
      <c r="N86" s="13">
        <v>2351</v>
      </c>
      <c r="O86" s="13">
        <f t="shared" si="10"/>
        <v>19614.98</v>
      </c>
      <c r="P86" s="13">
        <v>68275.58</v>
      </c>
      <c r="Q86" s="13">
        <v>77862.55</v>
      </c>
      <c r="R86" s="13">
        <v>3320.62</v>
      </c>
      <c r="S86" s="13">
        <v>0</v>
      </c>
      <c r="T86" s="13">
        <v>0</v>
      </c>
      <c r="U86" s="13">
        <f t="shared" si="11"/>
        <v>0</v>
      </c>
      <c r="V86" s="13">
        <v>3562.29</v>
      </c>
      <c r="W86" s="13">
        <v>0</v>
      </c>
      <c r="X86" s="14">
        <f t="shared" si="12"/>
        <v>4170976.3600000003</v>
      </c>
      <c r="Y86" s="37"/>
      <c r="Z86" s="13">
        <v>0</v>
      </c>
      <c r="AA86" s="13">
        <v>0</v>
      </c>
      <c r="AB86" s="13">
        <v>0</v>
      </c>
      <c r="AC86" s="13">
        <v>-29127.42</v>
      </c>
      <c r="AD86" s="14">
        <f t="shared" si="13"/>
        <v>-29127.42</v>
      </c>
      <c r="AE86" s="16"/>
    </row>
    <row r="87" spans="1:32" s="15" customFormat="1" ht="12" customHeight="1" x14ac:dyDescent="0.3">
      <c r="A87" s="11">
        <v>81</v>
      </c>
      <c r="B87" s="17" t="s">
        <v>104</v>
      </c>
      <c r="C87" s="13">
        <v>5304092.12</v>
      </c>
      <c r="D87" s="13">
        <v>244694.86</v>
      </c>
      <c r="E87" s="13">
        <f t="shared" si="7"/>
        <v>5548786.9800000004</v>
      </c>
      <c r="F87" s="13">
        <v>1357085.72</v>
      </c>
      <c r="G87" s="13">
        <v>17375.5</v>
      </c>
      <c r="H87" s="13">
        <f t="shared" si="8"/>
        <v>1374461.22</v>
      </c>
      <c r="I87" s="13">
        <v>33348.080000000002</v>
      </c>
      <c r="J87" s="13">
        <v>20425.95</v>
      </c>
      <c r="K87" s="13">
        <v>-1173.53</v>
      </c>
      <c r="L87" s="13">
        <f t="shared" si="9"/>
        <v>19252.420000000002</v>
      </c>
      <c r="M87" s="13">
        <v>346392.25</v>
      </c>
      <c r="N87" s="13">
        <v>47171.48</v>
      </c>
      <c r="O87" s="13">
        <f t="shared" si="10"/>
        <v>393563.73</v>
      </c>
      <c r="P87" s="13">
        <v>141209.41</v>
      </c>
      <c r="Q87" s="13">
        <v>161037.45000000001</v>
      </c>
      <c r="R87" s="13">
        <v>5154.71</v>
      </c>
      <c r="S87" s="13">
        <v>0</v>
      </c>
      <c r="T87" s="13">
        <v>0</v>
      </c>
      <c r="U87" s="13">
        <f t="shared" si="11"/>
        <v>0</v>
      </c>
      <c r="V87" s="13">
        <v>5529.86</v>
      </c>
      <c r="W87" s="13">
        <v>0</v>
      </c>
      <c r="X87" s="14">
        <f t="shared" si="12"/>
        <v>7682343.8600000003</v>
      </c>
      <c r="Y87" s="37"/>
      <c r="Z87" s="13">
        <v>0</v>
      </c>
      <c r="AA87" s="13">
        <v>0</v>
      </c>
      <c r="AB87" s="13">
        <v>0</v>
      </c>
      <c r="AC87" s="13">
        <v>-45215.53</v>
      </c>
      <c r="AD87" s="14">
        <f t="shared" si="13"/>
        <v>-45215.53</v>
      </c>
      <c r="AE87" s="16"/>
    </row>
    <row r="88" spans="1:32" s="15" customFormat="1" ht="12" customHeight="1" x14ac:dyDescent="0.3">
      <c r="A88" s="11">
        <v>82</v>
      </c>
      <c r="B88" s="17" t="s">
        <v>105</v>
      </c>
      <c r="C88" s="13">
        <v>2776512.54</v>
      </c>
      <c r="D88" s="13">
        <v>128559.8</v>
      </c>
      <c r="E88" s="13">
        <f t="shared" si="7"/>
        <v>2905072.34</v>
      </c>
      <c r="F88" s="13">
        <v>415473.27</v>
      </c>
      <c r="G88" s="13">
        <v>5475.78</v>
      </c>
      <c r="H88" s="13">
        <f t="shared" si="8"/>
        <v>420949.05000000005</v>
      </c>
      <c r="I88" s="13">
        <v>17520.689999999999</v>
      </c>
      <c r="J88" s="13">
        <v>10731.55</v>
      </c>
      <c r="K88" s="13">
        <v>-616.55999999999995</v>
      </c>
      <c r="L88" s="13">
        <f t="shared" si="9"/>
        <v>10114.99</v>
      </c>
      <c r="M88" s="13">
        <v>263634.14</v>
      </c>
      <c r="N88" s="13">
        <v>35901.53</v>
      </c>
      <c r="O88" s="13">
        <f t="shared" si="10"/>
        <v>299535.67000000004</v>
      </c>
      <c r="P88" s="13">
        <v>44647.86</v>
      </c>
      <c r="Q88" s="13">
        <v>50917.120000000003</v>
      </c>
      <c r="R88" s="13">
        <v>2708.22</v>
      </c>
      <c r="S88" s="13">
        <v>0</v>
      </c>
      <c r="T88" s="13">
        <v>0</v>
      </c>
      <c r="U88" s="13">
        <f t="shared" si="11"/>
        <v>0</v>
      </c>
      <c r="V88" s="13">
        <v>2905.33</v>
      </c>
      <c r="W88" s="13">
        <v>0</v>
      </c>
      <c r="X88" s="14">
        <f t="shared" si="12"/>
        <v>3754371.27</v>
      </c>
      <c r="Y88" s="37"/>
      <c r="Z88" s="13">
        <v>0</v>
      </c>
      <c r="AA88" s="13">
        <v>0</v>
      </c>
      <c r="AB88" s="13">
        <v>0</v>
      </c>
      <c r="AC88" s="13">
        <v>-23755.71</v>
      </c>
      <c r="AD88" s="14">
        <f t="shared" si="13"/>
        <v>-23755.71</v>
      </c>
      <c r="AE88" s="16"/>
    </row>
    <row r="89" spans="1:32" s="15" customFormat="1" ht="12" customHeight="1" x14ac:dyDescent="0.3">
      <c r="A89" s="11">
        <v>83</v>
      </c>
      <c r="B89" s="17" t="s">
        <v>106</v>
      </c>
      <c r="C89" s="13">
        <v>3046603.62</v>
      </c>
      <c r="D89" s="13">
        <v>145188.19</v>
      </c>
      <c r="E89" s="13">
        <f t="shared" si="7"/>
        <v>3191791.81</v>
      </c>
      <c r="F89" s="13">
        <v>456574.89</v>
      </c>
      <c r="G89" s="13">
        <v>5946.59</v>
      </c>
      <c r="H89" s="13">
        <f t="shared" si="8"/>
        <v>462521.48000000004</v>
      </c>
      <c r="I89" s="13">
        <v>19786.88</v>
      </c>
      <c r="J89" s="13">
        <v>12119.61</v>
      </c>
      <c r="K89" s="13">
        <v>-696.31</v>
      </c>
      <c r="L89" s="13">
        <f t="shared" si="9"/>
        <v>11423.300000000001</v>
      </c>
      <c r="M89" s="13">
        <v>12607.59</v>
      </c>
      <c r="N89" s="13">
        <v>1716.89</v>
      </c>
      <c r="O89" s="13">
        <f t="shared" si="10"/>
        <v>14324.48</v>
      </c>
      <c r="P89" s="13">
        <v>49948.03</v>
      </c>
      <c r="Q89" s="13">
        <v>56961.52</v>
      </c>
      <c r="R89" s="13">
        <v>3058.51</v>
      </c>
      <c r="S89" s="13">
        <v>0</v>
      </c>
      <c r="T89" s="13">
        <v>0</v>
      </c>
      <c r="U89" s="13">
        <f t="shared" si="11"/>
        <v>0</v>
      </c>
      <c r="V89" s="13">
        <v>3281.11</v>
      </c>
      <c r="W89" s="13">
        <v>0</v>
      </c>
      <c r="X89" s="14">
        <f t="shared" si="12"/>
        <v>3813097.1199999992</v>
      </c>
      <c r="Y89" s="37"/>
      <c r="Z89" s="13">
        <v>0</v>
      </c>
      <c r="AA89" s="13">
        <v>0</v>
      </c>
      <c r="AB89" s="13">
        <v>0</v>
      </c>
      <c r="AC89" s="13">
        <v>-26828.36</v>
      </c>
      <c r="AD89" s="14">
        <f t="shared" si="13"/>
        <v>-26828.36</v>
      </c>
      <c r="AE89" s="16"/>
    </row>
    <row r="90" spans="1:32" s="15" customFormat="1" ht="12" customHeight="1" x14ac:dyDescent="0.3">
      <c r="A90" s="11">
        <v>84</v>
      </c>
      <c r="B90" s="17" t="s">
        <v>107</v>
      </c>
      <c r="C90" s="13">
        <v>3640756.95</v>
      </c>
      <c r="D90" s="13">
        <v>171695.73</v>
      </c>
      <c r="E90" s="13">
        <f t="shared" si="7"/>
        <v>3812452.68</v>
      </c>
      <c r="F90" s="13">
        <v>534062.68000000005</v>
      </c>
      <c r="G90" s="13">
        <v>5657.68</v>
      </c>
      <c r="H90" s="13">
        <f t="shared" si="8"/>
        <v>539720.3600000001</v>
      </c>
      <c r="I90" s="13">
        <v>23399.439999999999</v>
      </c>
      <c r="J90" s="13">
        <v>14332.33</v>
      </c>
      <c r="K90" s="13">
        <v>-823.44</v>
      </c>
      <c r="L90" s="13">
        <f t="shared" si="9"/>
        <v>13508.89</v>
      </c>
      <c r="M90" s="13">
        <v>5629.7</v>
      </c>
      <c r="N90" s="13">
        <v>766.65</v>
      </c>
      <c r="O90" s="13">
        <f t="shared" si="10"/>
        <v>6396.3499999999995</v>
      </c>
      <c r="P90" s="13">
        <v>22324.23</v>
      </c>
      <c r="Q90" s="13">
        <v>25458.9</v>
      </c>
      <c r="R90" s="13">
        <v>3616.92</v>
      </c>
      <c r="S90" s="13">
        <v>40160</v>
      </c>
      <c r="T90" s="13">
        <v>-20816.34</v>
      </c>
      <c r="U90" s="13">
        <f t="shared" si="11"/>
        <v>19343.66</v>
      </c>
      <c r="V90" s="13">
        <v>3880.15</v>
      </c>
      <c r="W90" s="13">
        <v>0</v>
      </c>
      <c r="X90" s="14">
        <f t="shared" si="12"/>
        <v>4470101.580000001</v>
      </c>
      <c r="Y90" s="37"/>
      <c r="Z90" s="13">
        <v>0</v>
      </c>
      <c r="AA90" s="13">
        <v>0</v>
      </c>
      <c r="AB90" s="13">
        <v>0</v>
      </c>
      <c r="AC90" s="13">
        <v>-31726.51</v>
      </c>
      <c r="AD90" s="14">
        <f t="shared" si="13"/>
        <v>-31726.51</v>
      </c>
      <c r="AE90" s="16"/>
    </row>
    <row r="91" spans="1:32" s="15" customFormat="1" ht="12" customHeight="1" x14ac:dyDescent="0.3">
      <c r="A91" s="11">
        <v>85</v>
      </c>
      <c r="B91" s="17" t="s">
        <v>108</v>
      </c>
      <c r="C91" s="13">
        <v>3117978.88</v>
      </c>
      <c r="D91" s="13">
        <v>170222.43</v>
      </c>
      <c r="E91" s="13">
        <f t="shared" si="7"/>
        <v>3288201.31</v>
      </c>
      <c r="F91" s="13">
        <v>570313.24</v>
      </c>
      <c r="G91" s="13">
        <v>7409.65</v>
      </c>
      <c r="H91" s="13">
        <f t="shared" si="8"/>
        <v>577722.89</v>
      </c>
      <c r="I91" s="13">
        <v>23198.65</v>
      </c>
      <c r="J91" s="13">
        <v>14209.35</v>
      </c>
      <c r="K91" s="13">
        <v>-816.37</v>
      </c>
      <c r="L91" s="13">
        <f t="shared" si="9"/>
        <v>13392.98</v>
      </c>
      <c r="M91" s="13">
        <v>7155.52</v>
      </c>
      <c r="N91" s="13">
        <v>974.43</v>
      </c>
      <c r="O91" s="13">
        <f t="shared" si="10"/>
        <v>8129.9500000000007</v>
      </c>
      <c r="P91" s="13">
        <v>28379.83</v>
      </c>
      <c r="Q91" s="13">
        <v>32364.81</v>
      </c>
      <c r="R91" s="13">
        <v>3585.88</v>
      </c>
      <c r="S91" s="13">
        <v>0</v>
      </c>
      <c r="T91" s="13">
        <v>0</v>
      </c>
      <c r="U91" s="13">
        <f t="shared" si="11"/>
        <v>0</v>
      </c>
      <c r="V91" s="13">
        <v>3846.86</v>
      </c>
      <c r="W91" s="13">
        <v>0</v>
      </c>
      <c r="X91" s="14">
        <f t="shared" si="12"/>
        <v>3978823.16</v>
      </c>
      <c r="Y91" s="37"/>
      <c r="Z91" s="13">
        <v>0</v>
      </c>
      <c r="AA91" s="13">
        <v>0</v>
      </c>
      <c r="AB91" s="13">
        <v>0</v>
      </c>
      <c r="AC91" s="13">
        <v>-31454.27</v>
      </c>
      <c r="AD91" s="14">
        <f t="shared" si="13"/>
        <v>-31454.27</v>
      </c>
      <c r="AE91" s="16"/>
    </row>
    <row r="92" spans="1:32" s="15" customFormat="1" ht="12" customHeight="1" x14ac:dyDescent="0.3">
      <c r="A92" s="11">
        <v>86</v>
      </c>
      <c r="B92" s="17" t="s">
        <v>109</v>
      </c>
      <c r="C92" s="13">
        <v>3466421.6399999997</v>
      </c>
      <c r="D92" s="13">
        <v>169092.39</v>
      </c>
      <c r="E92" s="13">
        <f t="shared" si="7"/>
        <v>3635514.03</v>
      </c>
      <c r="F92" s="13">
        <v>625068.22</v>
      </c>
      <c r="G92" s="13">
        <v>7037.13</v>
      </c>
      <c r="H92" s="13">
        <f t="shared" si="8"/>
        <v>632105.35</v>
      </c>
      <c r="I92" s="13">
        <v>23044.65</v>
      </c>
      <c r="J92" s="13">
        <v>14115.02</v>
      </c>
      <c r="K92" s="13">
        <v>-810.95</v>
      </c>
      <c r="L92" s="13">
        <f t="shared" si="9"/>
        <v>13304.07</v>
      </c>
      <c r="M92" s="13">
        <v>10364.42</v>
      </c>
      <c r="N92" s="13">
        <v>1411.42</v>
      </c>
      <c r="O92" s="13">
        <f t="shared" si="10"/>
        <v>11775.84</v>
      </c>
      <c r="P92" s="13">
        <v>66061.02</v>
      </c>
      <c r="Q92" s="13">
        <v>75337.03</v>
      </c>
      <c r="R92" s="13">
        <v>3562.08</v>
      </c>
      <c r="S92" s="13">
        <v>0</v>
      </c>
      <c r="T92" s="13">
        <v>0</v>
      </c>
      <c r="U92" s="13">
        <f t="shared" si="11"/>
        <v>0</v>
      </c>
      <c r="V92" s="13">
        <v>3821.32</v>
      </c>
      <c r="W92" s="13">
        <v>0</v>
      </c>
      <c r="X92" s="14">
        <f t="shared" si="12"/>
        <v>4464525.3900000006</v>
      </c>
      <c r="Y92" s="37"/>
      <c r="Z92" s="13">
        <v>0</v>
      </c>
      <c r="AA92" s="13">
        <v>0</v>
      </c>
      <c r="AB92" s="13">
        <v>0</v>
      </c>
      <c r="AC92" s="13">
        <v>-31245.45</v>
      </c>
      <c r="AD92" s="14">
        <f t="shared" si="13"/>
        <v>-31245.45</v>
      </c>
      <c r="AE92" s="16"/>
    </row>
    <row r="93" spans="1:32" s="15" customFormat="1" ht="12" customHeight="1" x14ac:dyDescent="0.3">
      <c r="A93" s="11">
        <v>87</v>
      </c>
      <c r="B93" s="17" t="s">
        <v>110</v>
      </c>
      <c r="C93" s="13">
        <v>5354851.6900000004</v>
      </c>
      <c r="D93" s="13">
        <v>241860.96</v>
      </c>
      <c r="E93" s="13">
        <f t="shared" si="7"/>
        <v>5596712.6500000004</v>
      </c>
      <c r="F93" s="13">
        <v>918082.57</v>
      </c>
      <c r="G93" s="13">
        <v>10068.67</v>
      </c>
      <c r="H93" s="13">
        <f t="shared" si="8"/>
        <v>928151.24</v>
      </c>
      <c r="I93" s="13">
        <v>32961.86</v>
      </c>
      <c r="J93" s="13">
        <v>20189.39</v>
      </c>
      <c r="K93" s="13">
        <v>-1159.94</v>
      </c>
      <c r="L93" s="13">
        <f t="shared" si="9"/>
        <v>19029.45</v>
      </c>
      <c r="M93" s="13">
        <v>27647.29</v>
      </c>
      <c r="N93" s="13">
        <v>3764.99</v>
      </c>
      <c r="O93" s="13">
        <f t="shared" si="10"/>
        <v>31412.28</v>
      </c>
      <c r="P93" s="13">
        <v>109418.15</v>
      </c>
      <c r="Q93" s="13">
        <v>124782.19</v>
      </c>
      <c r="R93" s="13">
        <v>5095.01</v>
      </c>
      <c r="S93" s="13">
        <v>0</v>
      </c>
      <c r="T93" s="13">
        <v>0</v>
      </c>
      <c r="U93" s="13">
        <f t="shared" si="11"/>
        <v>0</v>
      </c>
      <c r="V93" s="13">
        <v>5465.82</v>
      </c>
      <c r="W93" s="13">
        <v>18900</v>
      </c>
      <c r="X93" s="14">
        <f t="shared" si="12"/>
        <v>6871928.6500000022</v>
      </c>
      <c r="Y93" s="37"/>
      <c r="Z93" s="13">
        <v>0</v>
      </c>
      <c r="AA93" s="13">
        <v>0</v>
      </c>
      <c r="AB93" s="13">
        <v>0</v>
      </c>
      <c r="AC93" s="13">
        <v>-44691.87</v>
      </c>
      <c r="AD93" s="14">
        <f t="shared" si="13"/>
        <v>-44691.87</v>
      </c>
      <c r="AE93" s="16"/>
    </row>
    <row r="94" spans="1:32" s="15" customFormat="1" ht="12" customHeight="1" x14ac:dyDescent="0.3">
      <c r="A94" s="11">
        <v>88</v>
      </c>
      <c r="B94" s="17" t="s">
        <v>111</v>
      </c>
      <c r="C94" s="13">
        <v>2343624.09</v>
      </c>
      <c r="D94" s="13">
        <v>105518.74</v>
      </c>
      <c r="E94" s="13">
        <f t="shared" si="7"/>
        <v>2449142.83</v>
      </c>
      <c r="F94" s="13">
        <v>252023.18</v>
      </c>
      <c r="G94" s="13">
        <v>3661.23</v>
      </c>
      <c r="H94" s="13">
        <f t="shared" si="8"/>
        <v>255684.41</v>
      </c>
      <c r="I94" s="13">
        <v>14380.55</v>
      </c>
      <c r="J94" s="13">
        <v>8808.2000000000007</v>
      </c>
      <c r="K94" s="13">
        <v>-506.06</v>
      </c>
      <c r="L94" s="13">
        <f t="shared" si="9"/>
        <v>8302.1400000000012</v>
      </c>
      <c r="M94" s="13">
        <v>1525.28</v>
      </c>
      <c r="N94" s="13">
        <v>207.71</v>
      </c>
      <c r="O94" s="13">
        <f t="shared" si="10"/>
        <v>1732.99</v>
      </c>
      <c r="P94" s="13">
        <v>6041.73</v>
      </c>
      <c r="Q94" s="13">
        <v>6890.08</v>
      </c>
      <c r="R94" s="13">
        <v>2222.84</v>
      </c>
      <c r="S94" s="13">
        <v>10826.92</v>
      </c>
      <c r="T94" s="13">
        <v>-5611.97</v>
      </c>
      <c r="U94" s="13">
        <f t="shared" si="11"/>
        <v>5214.95</v>
      </c>
      <c r="V94" s="13">
        <v>2384.62</v>
      </c>
      <c r="W94" s="13">
        <v>0</v>
      </c>
      <c r="X94" s="14">
        <f t="shared" si="12"/>
        <v>2751997.1400000006</v>
      </c>
      <c r="Y94" s="37"/>
      <c r="Z94" s="13">
        <v>0</v>
      </c>
      <c r="AA94" s="13">
        <v>0</v>
      </c>
      <c r="AB94" s="13">
        <v>0</v>
      </c>
      <c r="AC94" s="13">
        <v>-19498.099999999999</v>
      </c>
      <c r="AD94" s="14">
        <f t="shared" si="13"/>
        <v>-19498.099999999999</v>
      </c>
      <c r="AE94" s="16"/>
    </row>
    <row r="95" spans="1:32" s="15" customFormat="1" ht="12" customHeight="1" x14ac:dyDescent="0.3">
      <c r="A95" s="11">
        <v>89</v>
      </c>
      <c r="B95" s="17" t="s">
        <v>112</v>
      </c>
      <c r="C95" s="13">
        <v>65050745.109999999</v>
      </c>
      <c r="D95" s="13">
        <v>3259963.41</v>
      </c>
      <c r="E95" s="13">
        <f t="shared" si="7"/>
        <v>68310708.519999996</v>
      </c>
      <c r="F95" s="13">
        <v>9416704.6899999995</v>
      </c>
      <c r="G95" s="13">
        <v>109637.18</v>
      </c>
      <c r="H95" s="13">
        <f t="shared" si="8"/>
        <v>9526341.8699999992</v>
      </c>
      <c r="I95" s="13">
        <v>444282</v>
      </c>
      <c r="J95" s="13">
        <v>272126.06</v>
      </c>
      <c r="K95" s="13">
        <v>-15634.46</v>
      </c>
      <c r="L95" s="13">
        <f t="shared" si="9"/>
        <v>256491.6</v>
      </c>
      <c r="M95" s="13">
        <v>143050.65</v>
      </c>
      <c r="N95" s="13">
        <v>19480.55</v>
      </c>
      <c r="O95" s="13">
        <f t="shared" si="10"/>
        <v>162531.19999999998</v>
      </c>
      <c r="P95" s="13">
        <v>904083.13</v>
      </c>
      <c r="Q95" s="13">
        <v>1031030.69</v>
      </c>
      <c r="R95" s="13">
        <v>68673.95</v>
      </c>
      <c r="S95" s="13">
        <v>0</v>
      </c>
      <c r="T95" s="13">
        <v>0</v>
      </c>
      <c r="U95" s="13">
        <f t="shared" si="11"/>
        <v>0</v>
      </c>
      <c r="V95" s="13">
        <v>73671.960000000006</v>
      </c>
      <c r="W95" s="13">
        <v>5084536</v>
      </c>
      <c r="X95" s="14">
        <f t="shared" si="12"/>
        <v>85862350.919999987</v>
      </c>
      <c r="Y95" s="37"/>
      <c r="Z95" s="13">
        <v>0</v>
      </c>
      <c r="AA95" s="13">
        <v>0</v>
      </c>
      <c r="AB95" s="13">
        <v>0</v>
      </c>
      <c r="AC95" s="13">
        <v>-602386.87</v>
      </c>
      <c r="AD95" s="14">
        <f t="shared" si="13"/>
        <v>-602386.87</v>
      </c>
      <c r="AE95" s="16"/>
    </row>
    <row r="96" spans="1:32" s="15" customFormat="1" ht="12" customHeight="1" x14ac:dyDescent="0.3">
      <c r="A96" s="11">
        <v>90</v>
      </c>
      <c r="B96" s="17" t="s">
        <v>113</v>
      </c>
      <c r="C96" s="13">
        <v>2105078.6100000003</v>
      </c>
      <c r="D96" s="13">
        <v>101893.85</v>
      </c>
      <c r="E96" s="13">
        <f t="shared" si="7"/>
        <v>2206972.4600000004</v>
      </c>
      <c r="F96" s="13">
        <v>251496.93</v>
      </c>
      <c r="G96" s="13">
        <v>3401.65</v>
      </c>
      <c r="H96" s="13">
        <f t="shared" si="8"/>
        <v>254898.58</v>
      </c>
      <c r="I96" s="13">
        <v>13886.54</v>
      </c>
      <c r="J96" s="13">
        <v>8505.61</v>
      </c>
      <c r="K96" s="13">
        <v>-488.67</v>
      </c>
      <c r="L96" s="13">
        <f t="shared" si="9"/>
        <v>8016.9400000000005</v>
      </c>
      <c r="M96" s="13">
        <v>3002.4</v>
      </c>
      <c r="N96" s="13">
        <v>408.87</v>
      </c>
      <c r="O96" s="13">
        <f t="shared" si="10"/>
        <v>3411.27</v>
      </c>
      <c r="P96" s="13">
        <v>11894.97</v>
      </c>
      <c r="Q96" s="13">
        <v>13565.22</v>
      </c>
      <c r="R96" s="13">
        <v>2146.48</v>
      </c>
      <c r="S96" s="13">
        <v>0</v>
      </c>
      <c r="T96" s="13">
        <v>0</v>
      </c>
      <c r="U96" s="13">
        <f t="shared" si="11"/>
        <v>0</v>
      </c>
      <c r="V96" s="13">
        <v>2302.6999999999998</v>
      </c>
      <c r="W96" s="13">
        <v>90955</v>
      </c>
      <c r="X96" s="14">
        <f t="shared" si="12"/>
        <v>2608050.1600000011</v>
      </c>
      <c r="Y96" s="37"/>
      <c r="Z96" s="13">
        <v>0</v>
      </c>
      <c r="AA96" s="13">
        <v>0</v>
      </c>
      <c r="AB96" s="13">
        <v>0</v>
      </c>
      <c r="AC96" s="13">
        <v>-18828.28</v>
      </c>
      <c r="AD96" s="14">
        <f t="shared" si="13"/>
        <v>-18828.28</v>
      </c>
      <c r="AE96" s="16"/>
    </row>
    <row r="97" spans="1:31" s="15" customFormat="1" ht="12" customHeight="1" x14ac:dyDescent="0.3">
      <c r="A97" s="11">
        <v>91</v>
      </c>
      <c r="B97" s="17" t="s">
        <v>114</v>
      </c>
      <c r="C97" s="13">
        <v>2498583.6</v>
      </c>
      <c r="D97" s="13">
        <v>132700.19</v>
      </c>
      <c r="E97" s="13">
        <f t="shared" si="7"/>
        <v>2631283.79</v>
      </c>
      <c r="F97" s="13">
        <v>453406.64</v>
      </c>
      <c r="G97" s="13">
        <v>5311.52</v>
      </c>
      <c r="H97" s="13">
        <f t="shared" si="8"/>
        <v>458718.16000000003</v>
      </c>
      <c r="I97" s="13">
        <v>18084.96</v>
      </c>
      <c r="J97" s="13">
        <v>11077.17</v>
      </c>
      <c r="K97" s="13">
        <v>-636.41999999999996</v>
      </c>
      <c r="L97" s="13">
        <f t="shared" si="9"/>
        <v>10440.75</v>
      </c>
      <c r="M97" s="13">
        <v>5497.06</v>
      </c>
      <c r="N97" s="13">
        <v>748.59</v>
      </c>
      <c r="O97" s="13">
        <f t="shared" si="10"/>
        <v>6245.6500000000005</v>
      </c>
      <c r="P97" s="13">
        <v>34937.68</v>
      </c>
      <c r="Q97" s="13">
        <v>39843.480000000003</v>
      </c>
      <c r="R97" s="13">
        <v>2795.44</v>
      </c>
      <c r="S97" s="13">
        <v>0</v>
      </c>
      <c r="T97" s="13">
        <v>0</v>
      </c>
      <c r="U97" s="13">
        <f t="shared" si="11"/>
        <v>0</v>
      </c>
      <c r="V97" s="13">
        <v>2998.89</v>
      </c>
      <c r="W97" s="13">
        <v>0</v>
      </c>
      <c r="X97" s="14">
        <f t="shared" si="12"/>
        <v>3205348.8000000003</v>
      </c>
      <c r="Y97" s="37"/>
      <c r="Z97" s="13">
        <v>0</v>
      </c>
      <c r="AA97" s="13">
        <v>0</v>
      </c>
      <c r="AB97" s="13">
        <v>0</v>
      </c>
      <c r="AC97" s="13">
        <v>-24520.78</v>
      </c>
      <c r="AD97" s="14">
        <f t="shared" si="13"/>
        <v>-24520.78</v>
      </c>
      <c r="AE97" s="16"/>
    </row>
    <row r="98" spans="1:31" s="15" customFormat="1" ht="12" customHeight="1" x14ac:dyDescent="0.3">
      <c r="A98" s="11">
        <v>92</v>
      </c>
      <c r="B98" s="17" t="s">
        <v>115</v>
      </c>
      <c r="C98" s="13">
        <v>3259185.6</v>
      </c>
      <c r="D98" s="13">
        <v>167611.53</v>
      </c>
      <c r="E98" s="13">
        <f t="shared" si="7"/>
        <v>3426797.13</v>
      </c>
      <c r="F98" s="13">
        <v>631994.81000000006</v>
      </c>
      <c r="G98" s="13">
        <v>6897.77</v>
      </c>
      <c r="H98" s="13">
        <f t="shared" si="8"/>
        <v>638892.58000000007</v>
      </c>
      <c r="I98" s="13">
        <v>22842.83</v>
      </c>
      <c r="J98" s="13">
        <v>13991.4</v>
      </c>
      <c r="K98" s="13">
        <v>-803.85</v>
      </c>
      <c r="L98" s="13">
        <f t="shared" si="9"/>
        <v>13187.55</v>
      </c>
      <c r="M98" s="13">
        <v>14284.34</v>
      </c>
      <c r="N98" s="13">
        <v>1945.23</v>
      </c>
      <c r="O98" s="13">
        <f t="shared" si="10"/>
        <v>16229.57</v>
      </c>
      <c r="P98" s="13">
        <v>56471.68</v>
      </c>
      <c r="Q98" s="13">
        <v>64401.2</v>
      </c>
      <c r="R98" s="13">
        <v>3530.88</v>
      </c>
      <c r="S98" s="13">
        <v>0</v>
      </c>
      <c r="T98" s="13">
        <v>0</v>
      </c>
      <c r="U98" s="13">
        <f t="shared" si="11"/>
        <v>0</v>
      </c>
      <c r="V98" s="13">
        <v>3787.86</v>
      </c>
      <c r="W98" s="13">
        <v>0</v>
      </c>
      <c r="X98" s="14">
        <f t="shared" si="12"/>
        <v>4246141.28</v>
      </c>
      <c r="Y98" s="37"/>
      <c r="Z98" s="13">
        <v>0</v>
      </c>
      <c r="AA98" s="13">
        <v>0</v>
      </c>
      <c r="AB98" s="13">
        <v>0</v>
      </c>
      <c r="AC98" s="13">
        <v>-30971.81</v>
      </c>
      <c r="AD98" s="14">
        <f t="shared" si="13"/>
        <v>-30971.81</v>
      </c>
      <c r="AE98" s="16"/>
    </row>
    <row r="99" spans="1:31" s="15" customFormat="1" ht="12" customHeight="1" x14ac:dyDescent="0.3">
      <c r="A99" s="11">
        <v>93</v>
      </c>
      <c r="B99" s="17" t="s">
        <v>116</v>
      </c>
      <c r="C99" s="13">
        <v>4782688.5</v>
      </c>
      <c r="D99" s="13">
        <v>222892.83</v>
      </c>
      <c r="E99" s="13">
        <f t="shared" si="7"/>
        <v>5005581.33</v>
      </c>
      <c r="F99" s="13">
        <v>1000203.26</v>
      </c>
      <c r="G99" s="13">
        <v>10538.73</v>
      </c>
      <c r="H99" s="13">
        <f t="shared" si="8"/>
        <v>1010741.99</v>
      </c>
      <c r="I99" s="13">
        <v>30376.799999999999</v>
      </c>
      <c r="J99" s="13">
        <v>18606.02</v>
      </c>
      <c r="K99" s="13">
        <v>-1068.97</v>
      </c>
      <c r="L99" s="13">
        <f t="shared" si="9"/>
        <v>17537.05</v>
      </c>
      <c r="M99" s="13">
        <v>347853.26</v>
      </c>
      <c r="N99" s="13">
        <v>47370.44</v>
      </c>
      <c r="O99" s="13">
        <f t="shared" si="10"/>
        <v>395223.7</v>
      </c>
      <c r="P99" s="13">
        <v>127584.42</v>
      </c>
      <c r="Q99" s="13">
        <v>145499.29</v>
      </c>
      <c r="R99" s="13">
        <v>4695.43</v>
      </c>
      <c r="S99" s="13">
        <v>0</v>
      </c>
      <c r="T99" s="13">
        <v>0</v>
      </c>
      <c r="U99" s="13">
        <f t="shared" si="11"/>
        <v>0</v>
      </c>
      <c r="V99" s="13">
        <v>5037.16</v>
      </c>
      <c r="W99" s="13">
        <v>0</v>
      </c>
      <c r="X99" s="14">
        <f t="shared" si="12"/>
        <v>6742277.1699999999</v>
      </c>
      <c r="Y99" s="37"/>
      <c r="Z99" s="13">
        <v>0</v>
      </c>
      <c r="AA99" s="13">
        <v>0</v>
      </c>
      <c r="AB99" s="13">
        <v>0</v>
      </c>
      <c r="AC99" s="13">
        <v>-41186.879999999997</v>
      </c>
      <c r="AD99" s="14">
        <f t="shared" si="13"/>
        <v>-41186.879999999997</v>
      </c>
      <c r="AE99" s="16"/>
    </row>
    <row r="100" spans="1:31" s="15" customFormat="1" ht="12" customHeight="1" x14ac:dyDescent="0.3">
      <c r="A100" s="11">
        <v>94</v>
      </c>
      <c r="B100" s="17" t="s">
        <v>117</v>
      </c>
      <c r="C100" s="13">
        <v>5444503.1299999999</v>
      </c>
      <c r="D100" s="13">
        <v>263707.15999999997</v>
      </c>
      <c r="E100" s="13">
        <f t="shared" si="7"/>
        <v>5708210.29</v>
      </c>
      <c r="F100" s="13">
        <v>1020135.48</v>
      </c>
      <c r="G100" s="13">
        <v>11811.31</v>
      </c>
      <c r="H100" s="13">
        <f t="shared" si="8"/>
        <v>1031946.79</v>
      </c>
      <c r="I100" s="13">
        <v>35939.160000000003</v>
      </c>
      <c r="J100" s="13">
        <v>22013</v>
      </c>
      <c r="K100" s="13">
        <v>-1264.71</v>
      </c>
      <c r="L100" s="13">
        <f t="shared" si="9"/>
        <v>20748.29</v>
      </c>
      <c r="M100" s="13">
        <v>276444.15000000002</v>
      </c>
      <c r="N100" s="13">
        <v>37645.99</v>
      </c>
      <c r="O100" s="13">
        <f t="shared" si="10"/>
        <v>314090.14</v>
      </c>
      <c r="P100" s="13">
        <v>130984.82</v>
      </c>
      <c r="Q100" s="13">
        <v>149377.16</v>
      </c>
      <c r="R100" s="13">
        <v>5555.22</v>
      </c>
      <c r="S100" s="13">
        <v>0</v>
      </c>
      <c r="T100" s="13">
        <v>0</v>
      </c>
      <c r="U100" s="13">
        <f t="shared" si="11"/>
        <v>0</v>
      </c>
      <c r="V100" s="13">
        <v>5959.52</v>
      </c>
      <c r="W100" s="13">
        <v>0</v>
      </c>
      <c r="X100" s="14">
        <f t="shared" si="12"/>
        <v>7402811.3899999997</v>
      </c>
      <c r="Y100" s="37"/>
      <c r="Z100" s="13">
        <v>0</v>
      </c>
      <c r="AA100" s="13">
        <v>0</v>
      </c>
      <c r="AB100" s="13">
        <v>0</v>
      </c>
      <c r="AC100" s="13">
        <v>-48728.68</v>
      </c>
      <c r="AD100" s="14">
        <f t="shared" si="13"/>
        <v>-48728.68</v>
      </c>
      <c r="AE100" s="16"/>
    </row>
    <row r="101" spans="1:31" s="15" customFormat="1" ht="12" customHeight="1" x14ac:dyDescent="0.3">
      <c r="A101" s="11">
        <v>96</v>
      </c>
      <c r="B101" s="17" t="s">
        <v>118</v>
      </c>
      <c r="C101" s="13">
        <v>7227483.3200000003</v>
      </c>
      <c r="D101" s="13">
        <v>341853.15</v>
      </c>
      <c r="E101" s="13">
        <f t="shared" si="7"/>
        <v>7569336.4700000007</v>
      </c>
      <c r="F101" s="13">
        <v>1863807.23</v>
      </c>
      <c r="G101" s="13">
        <v>21847.16</v>
      </c>
      <c r="H101" s="13">
        <f t="shared" si="8"/>
        <v>1885654.39</v>
      </c>
      <c r="I101" s="13">
        <v>46589.23</v>
      </c>
      <c r="J101" s="13">
        <v>28536.26</v>
      </c>
      <c r="K101" s="13">
        <v>-1639.49</v>
      </c>
      <c r="L101" s="13">
        <f t="shared" si="9"/>
        <v>26896.769999999997</v>
      </c>
      <c r="M101" s="13">
        <v>623797.82999999996</v>
      </c>
      <c r="N101" s="13">
        <v>84948.4</v>
      </c>
      <c r="O101" s="13">
        <f t="shared" si="10"/>
        <v>708746.23</v>
      </c>
      <c r="P101" s="13">
        <v>223247.83</v>
      </c>
      <c r="Q101" s="13">
        <v>254595.36</v>
      </c>
      <c r="R101" s="13">
        <v>7201.43</v>
      </c>
      <c r="S101" s="13">
        <v>0</v>
      </c>
      <c r="T101" s="13">
        <v>0</v>
      </c>
      <c r="U101" s="13">
        <f t="shared" si="11"/>
        <v>0</v>
      </c>
      <c r="V101" s="13">
        <v>7725.54</v>
      </c>
      <c r="W101" s="13">
        <v>92943</v>
      </c>
      <c r="X101" s="14">
        <f t="shared" si="12"/>
        <v>10822936.25</v>
      </c>
      <c r="Y101" s="37"/>
      <c r="Z101" s="13">
        <v>0</v>
      </c>
      <c r="AA101" s="13">
        <v>0</v>
      </c>
      <c r="AB101" s="13">
        <v>0</v>
      </c>
      <c r="AC101" s="13">
        <v>-63168.76</v>
      </c>
      <c r="AD101" s="14">
        <f t="shared" si="13"/>
        <v>-63168.76</v>
      </c>
      <c r="AE101" s="16"/>
    </row>
    <row r="102" spans="1:31" s="15" customFormat="1" ht="12" customHeight="1" x14ac:dyDescent="0.3">
      <c r="A102" s="11">
        <v>97</v>
      </c>
      <c r="B102" s="17" t="s">
        <v>119</v>
      </c>
      <c r="C102" s="13">
        <v>11418715.93</v>
      </c>
      <c r="D102" s="13">
        <v>513328.08</v>
      </c>
      <c r="E102" s="13">
        <f t="shared" si="7"/>
        <v>11932044.01</v>
      </c>
      <c r="F102" s="13">
        <v>1854608.83</v>
      </c>
      <c r="G102" s="13">
        <v>20599.79</v>
      </c>
      <c r="H102" s="13">
        <f t="shared" si="8"/>
        <v>1875208.62</v>
      </c>
      <c r="I102" s="13">
        <v>69958.58</v>
      </c>
      <c r="J102" s="13">
        <v>42850.16</v>
      </c>
      <c r="K102" s="13">
        <v>-2461.87</v>
      </c>
      <c r="L102" s="13">
        <f t="shared" si="9"/>
        <v>40388.29</v>
      </c>
      <c r="M102" s="13">
        <v>37172.720000000001</v>
      </c>
      <c r="N102" s="13">
        <v>5062.16</v>
      </c>
      <c r="O102" s="13">
        <f t="shared" si="10"/>
        <v>42234.880000000005</v>
      </c>
      <c r="P102" s="13">
        <v>235593.49</v>
      </c>
      <c r="Q102" s="13">
        <v>268674.53999999998</v>
      </c>
      <c r="R102" s="13">
        <v>10813.7</v>
      </c>
      <c r="S102" s="13">
        <v>0</v>
      </c>
      <c r="T102" s="13">
        <v>0</v>
      </c>
      <c r="U102" s="13">
        <f t="shared" si="11"/>
        <v>0</v>
      </c>
      <c r="V102" s="13">
        <v>11600.71</v>
      </c>
      <c r="W102" s="13">
        <v>0</v>
      </c>
      <c r="X102" s="14">
        <f t="shared" si="12"/>
        <v>14486516.819999998</v>
      </c>
      <c r="Y102" s="37"/>
      <c r="Z102" s="13">
        <v>0</v>
      </c>
      <c r="AA102" s="13">
        <v>0</v>
      </c>
      <c r="AB102" s="13">
        <v>0</v>
      </c>
      <c r="AC102" s="13">
        <v>-94854.47</v>
      </c>
      <c r="AD102" s="14">
        <f t="shared" si="13"/>
        <v>-94854.47</v>
      </c>
      <c r="AE102" s="16"/>
    </row>
    <row r="103" spans="1:31" s="15" customFormat="1" ht="12" customHeight="1" x14ac:dyDescent="0.3">
      <c r="A103" s="11">
        <v>98</v>
      </c>
      <c r="B103" s="17" t="s">
        <v>120</v>
      </c>
      <c r="C103" s="13">
        <v>2677901.58</v>
      </c>
      <c r="D103" s="13">
        <v>136966.59</v>
      </c>
      <c r="E103" s="13">
        <f t="shared" si="7"/>
        <v>2814868.17</v>
      </c>
      <c r="F103" s="13">
        <v>311515.94</v>
      </c>
      <c r="G103" s="13">
        <v>4332.13</v>
      </c>
      <c r="H103" s="13">
        <f t="shared" si="8"/>
        <v>315848.07</v>
      </c>
      <c r="I103" s="13">
        <v>18666.400000000001</v>
      </c>
      <c r="J103" s="13">
        <v>11433.31</v>
      </c>
      <c r="K103" s="13">
        <v>-656.88</v>
      </c>
      <c r="L103" s="13">
        <f t="shared" si="9"/>
        <v>10776.43</v>
      </c>
      <c r="M103" s="13">
        <v>4847.9399999999996</v>
      </c>
      <c r="N103" s="13">
        <v>660.19</v>
      </c>
      <c r="O103" s="13">
        <f t="shared" si="10"/>
        <v>5508.1299999999992</v>
      </c>
      <c r="P103" s="13">
        <v>19130.54</v>
      </c>
      <c r="Q103" s="13">
        <v>21816.77</v>
      </c>
      <c r="R103" s="13">
        <v>2885.32</v>
      </c>
      <c r="S103" s="13">
        <v>0</v>
      </c>
      <c r="T103" s="13">
        <v>0</v>
      </c>
      <c r="U103" s="13">
        <f t="shared" si="11"/>
        <v>0</v>
      </c>
      <c r="V103" s="13">
        <v>3095.31</v>
      </c>
      <c r="W103" s="13">
        <v>31284</v>
      </c>
      <c r="X103" s="14">
        <f t="shared" si="12"/>
        <v>3243879.1399999997</v>
      </c>
      <c r="Y103" s="37"/>
      <c r="Z103" s="13">
        <v>0</v>
      </c>
      <c r="AA103" s="13">
        <v>0</v>
      </c>
      <c r="AB103" s="13">
        <v>0</v>
      </c>
      <c r="AC103" s="13">
        <v>-25309.14</v>
      </c>
      <c r="AD103" s="14">
        <f t="shared" si="13"/>
        <v>-25309.14</v>
      </c>
      <c r="AE103" s="16"/>
    </row>
    <row r="104" spans="1:31" s="15" customFormat="1" ht="12" customHeight="1" x14ac:dyDescent="0.3">
      <c r="A104" s="11">
        <v>99</v>
      </c>
      <c r="B104" s="17" t="s">
        <v>121</v>
      </c>
      <c r="C104" s="13">
        <v>8276836.5099999998</v>
      </c>
      <c r="D104" s="13">
        <v>375520.11</v>
      </c>
      <c r="E104" s="13">
        <f t="shared" si="7"/>
        <v>8652356.6199999992</v>
      </c>
      <c r="F104" s="13">
        <v>2816475.78</v>
      </c>
      <c r="G104" s="13">
        <v>39449.69</v>
      </c>
      <c r="H104" s="13">
        <f t="shared" si="8"/>
        <v>2855925.4699999997</v>
      </c>
      <c r="I104" s="13">
        <v>51177.51</v>
      </c>
      <c r="J104" s="13">
        <v>31346.61</v>
      </c>
      <c r="K104" s="13">
        <v>-1800.96</v>
      </c>
      <c r="L104" s="13">
        <f t="shared" si="9"/>
        <v>29545.65</v>
      </c>
      <c r="M104" s="13">
        <v>54907.88</v>
      </c>
      <c r="N104" s="13">
        <v>7477.32</v>
      </c>
      <c r="O104" s="13">
        <f t="shared" si="10"/>
        <v>62385.2</v>
      </c>
      <c r="P104" s="13">
        <v>217509.16</v>
      </c>
      <c r="Q104" s="13">
        <v>248050.89</v>
      </c>
      <c r="R104" s="13">
        <v>7910.66</v>
      </c>
      <c r="S104" s="13">
        <v>0</v>
      </c>
      <c r="T104" s="13">
        <v>0</v>
      </c>
      <c r="U104" s="13">
        <f t="shared" si="11"/>
        <v>0</v>
      </c>
      <c r="V104" s="13">
        <v>8486.3799999999992</v>
      </c>
      <c r="W104" s="13">
        <v>0</v>
      </c>
      <c r="X104" s="14">
        <f t="shared" si="12"/>
        <v>12133347.540000001</v>
      </c>
      <c r="Y104" s="37"/>
      <c r="Z104" s="13">
        <v>0</v>
      </c>
      <c r="AA104" s="13">
        <v>0</v>
      </c>
      <c r="AB104" s="13">
        <v>0</v>
      </c>
      <c r="AC104" s="13">
        <v>-69389.850000000006</v>
      </c>
      <c r="AD104" s="14">
        <f t="shared" si="13"/>
        <v>-69389.850000000006</v>
      </c>
      <c r="AE104" s="16"/>
    </row>
    <row r="105" spans="1:31" s="15" customFormat="1" ht="12" customHeight="1" x14ac:dyDescent="0.3">
      <c r="A105" s="11">
        <v>100</v>
      </c>
      <c r="B105" s="17" t="s">
        <v>122</v>
      </c>
      <c r="C105" s="13">
        <v>4315138.13</v>
      </c>
      <c r="D105" s="13">
        <v>205733.89</v>
      </c>
      <c r="E105" s="13">
        <f t="shared" si="7"/>
        <v>4520872.0199999996</v>
      </c>
      <c r="F105" s="13">
        <v>1287698.7</v>
      </c>
      <c r="G105" s="13">
        <v>14318.77</v>
      </c>
      <c r="H105" s="13">
        <f t="shared" si="8"/>
        <v>1302017.47</v>
      </c>
      <c r="I105" s="13">
        <v>28038.31</v>
      </c>
      <c r="J105" s="13">
        <v>17173.68</v>
      </c>
      <c r="K105" s="13">
        <v>-986.68</v>
      </c>
      <c r="L105" s="13">
        <f t="shared" si="9"/>
        <v>16187</v>
      </c>
      <c r="M105" s="13">
        <v>273729.95</v>
      </c>
      <c r="N105" s="13">
        <v>37276.379999999997</v>
      </c>
      <c r="O105" s="13">
        <f t="shared" si="10"/>
        <v>311006.33</v>
      </c>
      <c r="P105" s="13">
        <v>102195.34</v>
      </c>
      <c r="Q105" s="13">
        <v>116545.19</v>
      </c>
      <c r="R105" s="13">
        <v>4333.96</v>
      </c>
      <c r="S105" s="13">
        <v>0</v>
      </c>
      <c r="T105" s="13">
        <v>0</v>
      </c>
      <c r="U105" s="13">
        <f t="shared" si="11"/>
        <v>0</v>
      </c>
      <c r="V105" s="13">
        <v>4649.38</v>
      </c>
      <c r="W105" s="13">
        <v>119657</v>
      </c>
      <c r="X105" s="14">
        <f t="shared" si="12"/>
        <v>6525501.9999999991</v>
      </c>
      <c r="Y105" s="37"/>
      <c r="Z105" s="13">
        <v>0</v>
      </c>
      <c r="AA105" s="13">
        <v>0</v>
      </c>
      <c r="AB105" s="13">
        <v>0</v>
      </c>
      <c r="AC105" s="13">
        <v>-38016.19</v>
      </c>
      <c r="AD105" s="14">
        <f t="shared" si="13"/>
        <v>-38016.19</v>
      </c>
      <c r="AE105" s="16"/>
    </row>
    <row r="106" spans="1:31" s="15" customFormat="1" ht="12" customHeight="1" x14ac:dyDescent="0.3">
      <c r="A106" s="11">
        <v>101</v>
      </c>
      <c r="B106" s="17" t="s">
        <v>123</v>
      </c>
      <c r="C106" s="13">
        <v>183559065.12</v>
      </c>
      <c r="D106" s="13">
        <v>9599560.1799999997</v>
      </c>
      <c r="E106" s="13">
        <f t="shared" si="7"/>
        <v>193158625.30000001</v>
      </c>
      <c r="F106" s="13">
        <v>22832535.870000001</v>
      </c>
      <c r="G106" s="13">
        <v>294003.28999999998</v>
      </c>
      <c r="H106" s="13">
        <f t="shared" si="8"/>
        <v>23126539.16</v>
      </c>
      <c r="I106" s="13">
        <v>1308269.83</v>
      </c>
      <c r="J106" s="13">
        <v>801325.16999999993</v>
      </c>
      <c r="K106" s="13">
        <v>-46038.52</v>
      </c>
      <c r="L106" s="13">
        <f t="shared" si="9"/>
        <v>755286.64999999991</v>
      </c>
      <c r="M106" s="13">
        <v>244337.51</v>
      </c>
      <c r="N106" s="13">
        <v>33273.78</v>
      </c>
      <c r="O106" s="13">
        <f t="shared" si="10"/>
        <v>277611.29000000004</v>
      </c>
      <c r="P106" s="13">
        <v>1516176.99</v>
      </c>
      <c r="Q106" s="13">
        <v>1729072.24</v>
      </c>
      <c r="R106" s="13">
        <v>202223.06</v>
      </c>
      <c r="S106" s="13">
        <v>0</v>
      </c>
      <c r="T106" s="13">
        <v>0</v>
      </c>
      <c r="U106" s="13">
        <f t="shared" si="11"/>
        <v>0</v>
      </c>
      <c r="V106" s="13">
        <v>216940.62999999998</v>
      </c>
      <c r="W106" s="13">
        <v>7151966</v>
      </c>
      <c r="X106" s="14">
        <f t="shared" si="12"/>
        <v>229442711.15000004</v>
      </c>
      <c r="Y106" s="37"/>
      <c r="Z106" s="13">
        <v>0</v>
      </c>
      <c r="AA106" s="13">
        <v>0</v>
      </c>
      <c r="AB106" s="13">
        <v>0</v>
      </c>
      <c r="AC106" s="13">
        <v>-1773838.63</v>
      </c>
      <c r="AD106" s="14">
        <f t="shared" si="13"/>
        <v>-1773838.63</v>
      </c>
      <c r="AE106" s="16"/>
    </row>
    <row r="107" spans="1:31" s="15" customFormat="1" ht="12" customHeight="1" x14ac:dyDescent="0.3">
      <c r="A107" s="11">
        <v>102</v>
      </c>
      <c r="B107" s="17" t="s">
        <v>124</v>
      </c>
      <c r="C107" s="13">
        <v>5339861.96</v>
      </c>
      <c r="D107" s="13">
        <v>247104.25</v>
      </c>
      <c r="E107" s="13">
        <f t="shared" si="7"/>
        <v>5586966.21</v>
      </c>
      <c r="F107" s="13">
        <v>937338.74</v>
      </c>
      <c r="G107" s="13">
        <v>10250.33</v>
      </c>
      <c r="H107" s="13">
        <f t="shared" si="8"/>
        <v>947589.07</v>
      </c>
      <c r="I107" s="13">
        <v>33676.44</v>
      </c>
      <c r="J107" s="13">
        <v>20627.07</v>
      </c>
      <c r="K107" s="13">
        <v>-1185.0899999999999</v>
      </c>
      <c r="L107" s="13">
        <f t="shared" si="9"/>
        <v>19441.98</v>
      </c>
      <c r="M107" s="13">
        <v>26991.16</v>
      </c>
      <c r="N107" s="13">
        <v>3675.64</v>
      </c>
      <c r="O107" s="13">
        <f t="shared" si="10"/>
        <v>30666.799999999999</v>
      </c>
      <c r="P107" s="13">
        <v>107019.55</v>
      </c>
      <c r="Q107" s="13">
        <v>122046.78</v>
      </c>
      <c r="R107" s="13">
        <v>5205.46</v>
      </c>
      <c r="S107" s="13">
        <v>0</v>
      </c>
      <c r="T107" s="13">
        <v>0</v>
      </c>
      <c r="U107" s="13">
        <f t="shared" si="11"/>
        <v>0</v>
      </c>
      <c r="V107" s="13">
        <v>5584.31</v>
      </c>
      <c r="W107" s="13">
        <v>0</v>
      </c>
      <c r="X107" s="14">
        <f t="shared" si="12"/>
        <v>6858196.6000000006</v>
      </c>
      <c r="Y107" s="37"/>
      <c r="Z107" s="13">
        <v>0</v>
      </c>
      <c r="AA107" s="13">
        <v>0</v>
      </c>
      <c r="AB107" s="13">
        <v>0</v>
      </c>
      <c r="AC107" s="13">
        <v>-45660.75</v>
      </c>
      <c r="AD107" s="14">
        <f t="shared" si="13"/>
        <v>-45660.75</v>
      </c>
      <c r="AE107" s="16"/>
    </row>
    <row r="108" spans="1:31" s="15" customFormat="1" ht="12" customHeight="1" x14ac:dyDescent="0.3">
      <c r="A108" s="11">
        <v>103</v>
      </c>
      <c r="B108" s="17" t="s">
        <v>125</v>
      </c>
      <c r="C108" s="13">
        <v>3940644.4000000004</v>
      </c>
      <c r="D108" s="13">
        <v>179686.89</v>
      </c>
      <c r="E108" s="13">
        <f t="shared" si="7"/>
        <v>4120331.2900000005</v>
      </c>
      <c r="F108" s="13">
        <v>630991.66</v>
      </c>
      <c r="G108" s="13">
        <v>7658.29</v>
      </c>
      <c r="H108" s="13">
        <f t="shared" si="8"/>
        <v>638649.95000000007</v>
      </c>
      <c r="I108" s="13">
        <v>24488.51</v>
      </c>
      <c r="J108" s="13">
        <v>14999.4</v>
      </c>
      <c r="K108" s="13">
        <v>-861.76</v>
      </c>
      <c r="L108" s="13">
        <f t="shared" si="9"/>
        <v>14137.64</v>
      </c>
      <c r="M108" s="13">
        <v>19894.39</v>
      </c>
      <c r="N108" s="13">
        <v>2709.21</v>
      </c>
      <c r="O108" s="13">
        <f t="shared" si="10"/>
        <v>22603.599999999999</v>
      </c>
      <c r="P108" s="13">
        <v>78918.399999999994</v>
      </c>
      <c r="Q108" s="13">
        <v>89999.79</v>
      </c>
      <c r="R108" s="13">
        <v>3785.26</v>
      </c>
      <c r="S108" s="13">
        <v>0</v>
      </c>
      <c r="T108" s="13">
        <v>0</v>
      </c>
      <c r="U108" s="13">
        <f t="shared" si="11"/>
        <v>0</v>
      </c>
      <c r="V108" s="13">
        <v>4060.75</v>
      </c>
      <c r="W108" s="13">
        <v>89039</v>
      </c>
      <c r="X108" s="14">
        <f t="shared" si="12"/>
        <v>5086014.1899999995</v>
      </c>
      <c r="Y108" s="37"/>
      <c r="Z108" s="13">
        <v>0</v>
      </c>
      <c r="AA108" s="13">
        <v>0</v>
      </c>
      <c r="AB108" s="13">
        <v>0</v>
      </c>
      <c r="AC108" s="13">
        <v>-33203.14</v>
      </c>
      <c r="AD108" s="14">
        <f t="shared" si="13"/>
        <v>-33203.14</v>
      </c>
      <c r="AE108" s="16"/>
    </row>
    <row r="109" spans="1:31" s="15" customFormat="1" ht="12" customHeight="1" x14ac:dyDescent="0.3">
      <c r="A109" s="11">
        <v>104</v>
      </c>
      <c r="B109" s="17" t="s">
        <v>126</v>
      </c>
      <c r="C109" s="13">
        <v>3130645.88</v>
      </c>
      <c r="D109" s="13">
        <v>150261.56</v>
      </c>
      <c r="E109" s="13">
        <f t="shared" si="7"/>
        <v>3280907.44</v>
      </c>
      <c r="F109" s="13">
        <v>533351.67000000004</v>
      </c>
      <c r="G109" s="13">
        <v>6502.81</v>
      </c>
      <c r="H109" s="13">
        <f t="shared" si="8"/>
        <v>539854.4800000001</v>
      </c>
      <c r="I109" s="13">
        <v>20478.3</v>
      </c>
      <c r="J109" s="13">
        <v>12543.11</v>
      </c>
      <c r="K109" s="13">
        <v>-720.64</v>
      </c>
      <c r="L109" s="13">
        <f t="shared" si="9"/>
        <v>11822.470000000001</v>
      </c>
      <c r="M109" s="13">
        <v>6697.42</v>
      </c>
      <c r="N109" s="13">
        <v>912.05</v>
      </c>
      <c r="O109" s="13">
        <f t="shared" si="10"/>
        <v>7609.47</v>
      </c>
      <c r="P109" s="13">
        <v>43029.8</v>
      </c>
      <c r="Q109" s="13">
        <v>49071.87</v>
      </c>
      <c r="R109" s="13">
        <v>3165.39</v>
      </c>
      <c r="S109" s="13">
        <v>0</v>
      </c>
      <c r="T109" s="13">
        <v>0</v>
      </c>
      <c r="U109" s="13">
        <f t="shared" si="11"/>
        <v>0</v>
      </c>
      <c r="V109" s="13">
        <v>3395.76</v>
      </c>
      <c r="W109" s="13">
        <v>139808</v>
      </c>
      <c r="X109" s="14">
        <f t="shared" si="12"/>
        <v>4099142.98</v>
      </c>
      <c r="Y109" s="37"/>
      <c r="Z109" s="13">
        <v>0</v>
      </c>
      <c r="AA109" s="13">
        <v>0</v>
      </c>
      <c r="AB109" s="13">
        <v>0</v>
      </c>
      <c r="AC109" s="13">
        <v>-27765.83</v>
      </c>
      <c r="AD109" s="14">
        <f t="shared" si="13"/>
        <v>-27765.83</v>
      </c>
      <c r="AE109" s="16"/>
    </row>
    <row r="110" spans="1:31" s="15" customFormat="1" ht="12" customHeight="1" x14ac:dyDescent="0.3">
      <c r="A110" s="11">
        <v>105</v>
      </c>
      <c r="B110" s="17" t="s">
        <v>127</v>
      </c>
      <c r="C110" s="13">
        <v>2752467.97</v>
      </c>
      <c r="D110" s="13">
        <v>134613.54</v>
      </c>
      <c r="E110" s="13">
        <f t="shared" si="7"/>
        <v>2887081.5100000002</v>
      </c>
      <c r="F110" s="13">
        <v>429884.03</v>
      </c>
      <c r="G110" s="13">
        <v>5421.52</v>
      </c>
      <c r="H110" s="13">
        <f t="shared" si="8"/>
        <v>435305.55000000005</v>
      </c>
      <c r="I110" s="13">
        <v>18345.72</v>
      </c>
      <c r="J110" s="13">
        <v>11236.89</v>
      </c>
      <c r="K110" s="13">
        <v>-645.59</v>
      </c>
      <c r="L110" s="13">
        <f t="shared" si="9"/>
        <v>10591.3</v>
      </c>
      <c r="M110" s="13">
        <v>6474.18</v>
      </c>
      <c r="N110" s="13">
        <v>881.65</v>
      </c>
      <c r="O110" s="13">
        <f t="shared" si="10"/>
        <v>7355.83</v>
      </c>
      <c r="P110" s="13">
        <v>41364.92</v>
      </c>
      <c r="Q110" s="13">
        <v>47173.21</v>
      </c>
      <c r="R110" s="13">
        <v>2835.75</v>
      </c>
      <c r="S110" s="13">
        <v>0</v>
      </c>
      <c r="T110" s="13">
        <v>0</v>
      </c>
      <c r="U110" s="13">
        <f t="shared" si="11"/>
        <v>0</v>
      </c>
      <c r="V110" s="13">
        <v>3042.13</v>
      </c>
      <c r="W110" s="13">
        <v>0</v>
      </c>
      <c r="X110" s="14">
        <f t="shared" si="12"/>
        <v>3453095.9200000004</v>
      </c>
      <c r="Y110" s="37"/>
      <c r="Z110" s="13">
        <v>0</v>
      </c>
      <c r="AA110" s="13">
        <v>0</v>
      </c>
      <c r="AB110" s="13">
        <v>0</v>
      </c>
      <c r="AC110" s="13">
        <v>-24874.34</v>
      </c>
      <c r="AD110" s="14">
        <f t="shared" si="13"/>
        <v>-24874.34</v>
      </c>
      <c r="AE110" s="16"/>
    </row>
    <row r="111" spans="1:31" s="15" customFormat="1" ht="12" customHeight="1" x14ac:dyDescent="0.3">
      <c r="A111" s="11">
        <v>106</v>
      </c>
      <c r="B111" s="17" t="s">
        <v>128</v>
      </c>
      <c r="C111" s="13">
        <v>7016002.1899999995</v>
      </c>
      <c r="D111" s="13">
        <v>301003.92</v>
      </c>
      <c r="E111" s="13">
        <f t="shared" si="7"/>
        <v>7317006.1099999994</v>
      </c>
      <c r="F111" s="13">
        <v>1295430.1599999999</v>
      </c>
      <c r="G111" s="13">
        <v>13168.2</v>
      </c>
      <c r="H111" s="13">
        <f t="shared" si="8"/>
        <v>1308598.3599999999</v>
      </c>
      <c r="I111" s="13">
        <v>41022.120000000003</v>
      </c>
      <c r="J111" s="13">
        <v>25126.36</v>
      </c>
      <c r="K111" s="13">
        <v>-1443.58</v>
      </c>
      <c r="L111" s="13">
        <f t="shared" si="9"/>
        <v>23682.78</v>
      </c>
      <c r="M111" s="13">
        <v>44789.23</v>
      </c>
      <c r="N111" s="13">
        <v>6099.37</v>
      </c>
      <c r="O111" s="13">
        <f t="shared" si="10"/>
        <v>50888.600000000006</v>
      </c>
      <c r="P111" s="13">
        <v>177133.41</v>
      </c>
      <c r="Q111" s="13">
        <v>202005.75</v>
      </c>
      <c r="R111" s="13">
        <v>6340.91</v>
      </c>
      <c r="S111" s="13">
        <v>0</v>
      </c>
      <c r="T111" s="13">
        <v>0</v>
      </c>
      <c r="U111" s="13">
        <f t="shared" si="11"/>
        <v>0</v>
      </c>
      <c r="V111" s="13">
        <v>6802.39</v>
      </c>
      <c r="W111" s="13">
        <v>36314.000000000015</v>
      </c>
      <c r="X111" s="14">
        <f t="shared" si="12"/>
        <v>9169794.4299999978</v>
      </c>
      <c r="Y111" s="37"/>
      <c r="Z111" s="13">
        <v>0</v>
      </c>
      <c r="AA111" s="13">
        <v>0</v>
      </c>
      <c r="AB111" s="13">
        <v>0</v>
      </c>
      <c r="AC111" s="13">
        <v>-55620.51</v>
      </c>
      <c r="AD111" s="14">
        <f t="shared" si="13"/>
        <v>-55620.51</v>
      </c>
      <c r="AE111" s="16"/>
    </row>
    <row r="112" spans="1:31" s="15" customFormat="1" ht="12" customHeight="1" x14ac:dyDescent="0.3">
      <c r="A112" s="11">
        <v>107</v>
      </c>
      <c r="B112" s="17" t="s">
        <v>129</v>
      </c>
      <c r="C112" s="13">
        <v>7063602.4800000004</v>
      </c>
      <c r="D112" s="13">
        <v>292578.59999999998</v>
      </c>
      <c r="E112" s="13">
        <f t="shared" si="7"/>
        <v>7356181.0800000001</v>
      </c>
      <c r="F112" s="13">
        <v>1297715.1000000001</v>
      </c>
      <c r="G112" s="13">
        <v>12945.12</v>
      </c>
      <c r="H112" s="13">
        <f t="shared" si="8"/>
        <v>1310660.2200000002</v>
      </c>
      <c r="I112" s="13">
        <v>39873.879999999997</v>
      </c>
      <c r="J112" s="13">
        <v>24423.05</v>
      </c>
      <c r="K112" s="13">
        <v>-1403.18</v>
      </c>
      <c r="L112" s="13">
        <f t="shared" si="9"/>
        <v>23019.87</v>
      </c>
      <c r="M112" s="13">
        <v>43586.26</v>
      </c>
      <c r="N112" s="13">
        <v>5935.55</v>
      </c>
      <c r="O112" s="13">
        <f t="shared" si="10"/>
        <v>49521.810000000005</v>
      </c>
      <c r="P112" s="13">
        <v>172467.91</v>
      </c>
      <c r="Q112" s="13">
        <v>196685.14</v>
      </c>
      <c r="R112" s="13">
        <v>6163.42</v>
      </c>
      <c r="S112" s="13">
        <v>0</v>
      </c>
      <c r="T112" s="13">
        <v>0</v>
      </c>
      <c r="U112" s="13">
        <f t="shared" si="11"/>
        <v>0</v>
      </c>
      <c r="V112" s="13">
        <v>6611.99</v>
      </c>
      <c r="W112" s="13">
        <v>0</v>
      </c>
      <c r="X112" s="14">
        <f t="shared" si="12"/>
        <v>9161185.3200000022</v>
      </c>
      <c r="Y112" s="37"/>
      <c r="Z112" s="13">
        <v>0</v>
      </c>
      <c r="AA112" s="13">
        <v>0</v>
      </c>
      <c r="AB112" s="13">
        <v>0</v>
      </c>
      <c r="AC112" s="13">
        <v>-54063.65</v>
      </c>
      <c r="AD112" s="14">
        <f t="shared" si="13"/>
        <v>-54063.65</v>
      </c>
      <c r="AE112" s="16"/>
    </row>
    <row r="113" spans="1:31" s="15" customFormat="1" ht="12" customHeight="1" x14ac:dyDescent="0.3">
      <c r="A113" s="11">
        <v>108</v>
      </c>
      <c r="B113" s="17" t="s">
        <v>130</v>
      </c>
      <c r="C113" s="13">
        <v>12178537.379999999</v>
      </c>
      <c r="D113" s="13">
        <v>559782.66</v>
      </c>
      <c r="E113" s="13">
        <f t="shared" si="7"/>
        <v>12738320.039999999</v>
      </c>
      <c r="F113" s="13">
        <v>2195878.2200000002</v>
      </c>
      <c r="G113" s="13">
        <v>23109.09</v>
      </c>
      <c r="H113" s="13">
        <f t="shared" si="8"/>
        <v>2218987.31</v>
      </c>
      <c r="I113" s="13">
        <v>76289.62</v>
      </c>
      <c r="J113" s="13">
        <v>46727.96</v>
      </c>
      <c r="K113" s="13">
        <v>-2684.66</v>
      </c>
      <c r="L113" s="13">
        <f t="shared" si="9"/>
        <v>44043.3</v>
      </c>
      <c r="M113" s="13">
        <v>44300.06</v>
      </c>
      <c r="N113" s="13">
        <v>6032.75</v>
      </c>
      <c r="O113" s="13">
        <f t="shared" si="10"/>
        <v>50332.81</v>
      </c>
      <c r="P113" s="13">
        <v>283210.27</v>
      </c>
      <c r="Q113" s="13">
        <v>322977.46999999997</v>
      </c>
      <c r="R113" s="13">
        <v>11792.31</v>
      </c>
      <c r="S113" s="13">
        <v>0</v>
      </c>
      <c r="T113" s="13">
        <v>0</v>
      </c>
      <c r="U113" s="13">
        <f t="shared" si="11"/>
        <v>0</v>
      </c>
      <c r="V113" s="13">
        <v>12650.54</v>
      </c>
      <c r="W113" s="13">
        <v>0</v>
      </c>
      <c r="X113" s="14">
        <f t="shared" si="12"/>
        <v>15758603.67</v>
      </c>
      <c r="Y113" s="37"/>
      <c r="Z113" s="13">
        <v>0</v>
      </c>
      <c r="AA113" s="13">
        <v>0</v>
      </c>
      <c r="AB113" s="13">
        <v>0</v>
      </c>
      <c r="AC113" s="13">
        <v>-103438.5</v>
      </c>
      <c r="AD113" s="14">
        <f t="shared" si="13"/>
        <v>-103438.5</v>
      </c>
      <c r="AE113" s="16"/>
    </row>
    <row r="114" spans="1:31" s="15" customFormat="1" ht="12" customHeight="1" x14ac:dyDescent="0.3">
      <c r="A114" s="11">
        <v>109</v>
      </c>
      <c r="B114" s="17" t="s">
        <v>131</v>
      </c>
      <c r="C114" s="13">
        <v>4910922.1399999997</v>
      </c>
      <c r="D114" s="13">
        <v>216819.43</v>
      </c>
      <c r="E114" s="13">
        <f t="shared" si="7"/>
        <v>5127741.5699999994</v>
      </c>
      <c r="F114" s="13">
        <v>811323.59</v>
      </c>
      <c r="G114" s="13">
        <v>9230.85</v>
      </c>
      <c r="H114" s="13">
        <f t="shared" si="8"/>
        <v>820554.44</v>
      </c>
      <c r="I114" s="13">
        <v>29549.1</v>
      </c>
      <c r="J114" s="13">
        <v>18099.04</v>
      </c>
      <c r="K114" s="13">
        <v>-1039.8399999999999</v>
      </c>
      <c r="L114" s="13">
        <f t="shared" si="9"/>
        <v>17059.2</v>
      </c>
      <c r="M114" s="13">
        <v>229323.03</v>
      </c>
      <c r="N114" s="13">
        <v>31229.07</v>
      </c>
      <c r="O114" s="13">
        <f t="shared" si="10"/>
        <v>260552.1</v>
      </c>
      <c r="P114" s="13">
        <v>107145.96</v>
      </c>
      <c r="Q114" s="13">
        <v>122190.95</v>
      </c>
      <c r="R114" s="13">
        <v>4567.49</v>
      </c>
      <c r="S114" s="13">
        <v>0</v>
      </c>
      <c r="T114" s="13">
        <v>0</v>
      </c>
      <c r="U114" s="13">
        <f t="shared" si="11"/>
        <v>0</v>
      </c>
      <c r="V114" s="13">
        <v>4899.91</v>
      </c>
      <c r="W114" s="13">
        <v>124510</v>
      </c>
      <c r="X114" s="14">
        <f t="shared" si="12"/>
        <v>6618770.7199999997</v>
      </c>
      <c r="Y114" s="37"/>
      <c r="Z114" s="13">
        <v>0</v>
      </c>
      <c r="AA114" s="13">
        <v>0</v>
      </c>
      <c r="AB114" s="13">
        <v>0</v>
      </c>
      <c r="AC114" s="13">
        <v>-40064.620000000003</v>
      </c>
      <c r="AD114" s="14">
        <f t="shared" si="13"/>
        <v>-40064.620000000003</v>
      </c>
      <c r="AE114" s="16"/>
    </row>
    <row r="115" spans="1:31" s="15" customFormat="1" ht="12" customHeight="1" x14ac:dyDescent="0.3">
      <c r="A115" s="11">
        <v>110</v>
      </c>
      <c r="B115" s="17" t="s">
        <v>132</v>
      </c>
      <c r="C115" s="13">
        <v>2677365.83</v>
      </c>
      <c r="D115" s="13">
        <v>117766.25</v>
      </c>
      <c r="E115" s="13">
        <f t="shared" si="7"/>
        <v>2795132.08</v>
      </c>
      <c r="F115" s="13">
        <v>286919.03999999998</v>
      </c>
      <c r="G115" s="13">
        <v>3748.95</v>
      </c>
      <c r="H115" s="13">
        <f t="shared" si="8"/>
        <v>290667.99</v>
      </c>
      <c r="I115" s="13">
        <v>16049.7</v>
      </c>
      <c r="J115" s="13">
        <v>9830.56</v>
      </c>
      <c r="K115" s="13">
        <v>-564.79999999999995</v>
      </c>
      <c r="L115" s="13">
        <f t="shared" si="9"/>
        <v>9265.76</v>
      </c>
      <c r="M115" s="13">
        <v>5027.5600000000004</v>
      </c>
      <c r="N115" s="13">
        <v>684.65</v>
      </c>
      <c r="O115" s="13">
        <f t="shared" si="10"/>
        <v>5712.21</v>
      </c>
      <c r="P115" s="13">
        <v>19867.150000000001</v>
      </c>
      <c r="Q115" s="13">
        <v>22656.81</v>
      </c>
      <c r="R115" s="13">
        <v>2480.85</v>
      </c>
      <c r="S115" s="13">
        <v>0</v>
      </c>
      <c r="T115" s="13">
        <v>0</v>
      </c>
      <c r="U115" s="13">
        <f t="shared" si="11"/>
        <v>0</v>
      </c>
      <c r="V115" s="13">
        <v>2661.4</v>
      </c>
      <c r="W115" s="13">
        <v>0</v>
      </c>
      <c r="X115" s="14">
        <f t="shared" si="12"/>
        <v>3164493.95</v>
      </c>
      <c r="Y115" s="37"/>
      <c r="Z115" s="13">
        <v>0</v>
      </c>
      <c r="AA115" s="13">
        <v>0</v>
      </c>
      <c r="AB115" s="13">
        <v>0</v>
      </c>
      <c r="AC115" s="13">
        <v>-21761.24</v>
      </c>
      <c r="AD115" s="14">
        <f t="shared" si="13"/>
        <v>-21761.24</v>
      </c>
      <c r="AE115" s="16"/>
    </row>
    <row r="116" spans="1:31" s="15" customFormat="1" ht="12" customHeight="1" x14ac:dyDescent="0.3">
      <c r="A116" s="11">
        <v>111</v>
      </c>
      <c r="B116" s="17" t="s">
        <v>133</v>
      </c>
      <c r="C116" s="13">
        <v>4346936.0999999996</v>
      </c>
      <c r="D116" s="13">
        <v>215270.21</v>
      </c>
      <c r="E116" s="13">
        <f t="shared" si="7"/>
        <v>4562206.3099999996</v>
      </c>
      <c r="F116" s="13">
        <v>834142.46</v>
      </c>
      <c r="G116" s="13">
        <v>10322.65</v>
      </c>
      <c r="H116" s="13">
        <f t="shared" si="8"/>
        <v>844465.11</v>
      </c>
      <c r="I116" s="13">
        <v>29337.96</v>
      </c>
      <c r="J116" s="13">
        <v>17969.72</v>
      </c>
      <c r="K116" s="13">
        <v>-1032.4100000000001</v>
      </c>
      <c r="L116" s="13">
        <f t="shared" si="9"/>
        <v>16937.310000000001</v>
      </c>
      <c r="M116" s="13">
        <v>435300.94</v>
      </c>
      <c r="N116" s="13">
        <v>59279.01</v>
      </c>
      <c r="O116" s="13">
        <f t="shared" si="10"/>
        <v>494579.95</v>
      </c>
      <c r="P116" s="13">
        <v>122357.02</v>
      </c>
      <c r="Q116" s="13">
        <v>139537.88</v>
      </c>
      <c r="R116" s="13">
        <v>4534.8500000000004</v>
      </c>
      <c r="S116" s="13">
        <v>0</v>
      </c>
      <c r="T116" s="13">
        <v>0</v>
      </c>
      <c r="U116" s="13">
        <f t="shared" si="11"/>
        <v>0</v>
      </c>
      <c r="V116" s="13">
        <v>4864.8900000000003</v>
      </c>
      <c r="W116" s="13">
        <v>239908</v>
      </c>
      <c r="X116" s="14">
        <f t="shared" si="12"/>
        <v>6458729.2799999984</v>
      </c>
      <c r="Y116" s="37"/>
      <c r="Z116" s="13">
        <v>0</v>
      </c>
      <c r="AA116" s="13">
        <v>0</v>
      </c>
      <c r="AB116" s="13">
        <v>0</v>
      </c>
      <c r="AC116" s="13">
        <v>-39778.339999999997</v>
      </c>
      <c r="AD116" s="14">
        <f t="shared" si="13"/>
        <v>-39778.339999999997</v>
      </c>
      <c r="AE116" s="16"/>
    </row>
    <row r="117" spans="1:31" s="15" customFormat="1" ht="12" customHeight="1" x14ac:dyDescent="0.3">
      <c r="A117" s="11">
        <v>112</v>
      </c>
      <c r="B117" s="17" t="s">
        <v>134</v>
      </c>
      <c r="C117" s="13">
        <v>3879920.7</v>
      </c>
      <c r="D117" s="13">
        <v>208524.36</v>
      </c>
      <c r="E117" s="13">
        <f t="shared" si="7"/>
        <v>4088445.06</v>
      </c>
      <c r="F117" s="13">
        <v>597840.65</v>
      </c>
      <c r="G117" s="13">
        <v>9374</v>
      </c>
      <c r="H117" s="13">
        <f t="shared" si="8"/>
        <v>607214.65</v>
      </c>
      <c r="I117" s="13">
        <v>28418.61</v>
      </c>
      <c r="J117" s="13">
        <v>17406.61</v>
      </c>
      <c r="K117" s="13">
        <v>-1000.06</v>
      </c>
      <c r="L117" s="13">
        <f t="shared" si="9"/>
        <v>16406.55</v>
      </c>
      <c r="M117" s="13">
        <v>462405.11</v>
      </c>
      <c r="N117" s="13">
        <v>62970.04</v>
      </c>
      <c r="O117" s="13">
        <f t="shared" si="10"/>
        <v>525375.15</v>
      </c>
      <c r="P117" s="13">
        <v>104082.11</v>
      </c>
      <c r="Q117" s="13">
        <v>118696.88</v>
      </c>
      <c r="R117" s="13">
        <v>4392.75</v>
      </c>
      <c r="S117" s="13">
        <v>0</v>
      </c>
      <c r="T117" s="13">
        <v>0</v>
      </c>
      <c r="U117" s="13">
        <f t="shared" si="11"/>
        <v>0</v>
      </c>
      <c r="V117" s="13">
        <v>4712.45</v>
      </c>
      <c r="W117" s="13">
        <v>231405</v>
      </c>
      <c r="X117" s="14">
        <f t="shared" si="12"/>
        <v>5729149.2100000009</v>
      </c>
      <c r="Y117" s="37"/>
      <c r="Z117" s="13">
        <v>0</v>
      </c>
      <c r="AA117" s="13">
        <v>0</v>
      </c>
      <c r="AB117" s="13">
        <v>0</v>
      </c>
      <c r="AC117" s="13">
        <v>-38531.82</v>
      </c>
      <c r="AD117" s="14">
        <f t="shared" si="13"/>
        <v>-38531.82</v>
      </c>
      <c r="AE117" s="16"/>
    </row>
    <row r="118" spans="1:31" s="15" customFormat="1" ht="12" customHeight="1" x14ac:dyDescent="0.3">
      <c r="A118" s="11">
        <v>113</v>
      </c>
      <c r="B118" s="17" t="s">
        <v>135</v>
      </c>
      <c r="C118" s="13">
        <v>1685738.26</v>
      </c>
      <c r="D118" s="13">
        <v>109808.95</v>
      </c>
      <c r="E118" s="13">
        <f t="shared" si="7"/>
        <v>1795547.21</v>
      </c>
      <c r="F118" s="13">
        <v>97920.44</v>
      </c>
      <c r="G118" s="13">
        <v>1201.1300000000001</v>
      </c>
      <c r="H118" s="13">
        <f t="shared" si="8"/>
        <v>99121.57</v>
      </c>
      <c r="I118" s="13">
        <v>14965.24</v>
      </c>
      <c r="J118" s="13">
        <v>9166.32</v>
      </c>
      <c r="K118" s="13">
        <v>-526.63</v>
      </c>
      <c r="L118" s="13">
        <f t="shared" si="9"/>
        <v>8639.69</v>
      </c>
      <c r="M118" s="13">
        <v>61370.13</v>
      </c>
      <c r="N118" s="13">
        <v>8357.35</v>
      </c>
      <c r="O118" s="13">
        <f t="shared" si="10"/>
        <v>69727.48</v>
      </c>
      <c r="P118" s="13">
        <v>22518.400000000001</v>
      </c>
      <c r="Q118" s="13">
        <v>25680.34</v>
      </c>
      <c r="R118" s="13">
        <v>2313.2199999999998</v>
      </c>
      <c r="S118" s="13">
        <v>0</v>
      </c>
      <c r="T118" s="13">
        <v>0</v>
      </c>
      <c r="U118" s="13">
        <f t="shared" si="11"/>
        <v>0</v>
      </c>
      <c r="V118" s="13">
        <v>2481.5700000000002</v>
      </c>
      <c r="W118" s="13">
        <v>0</v>
      </c>
      <c r="X118" s="14">
        <f t="shared" si="12"/>
        <v>2040994.72</v>
      </c>
      <c r="Y118" s="37"/>
      <c r="Z118" s="13">
        <v>0</v>
      </c>
      <c r="AA118" s="13">
        <v>0</v>
      </c>
      <c r="AB118" s="13">
        <v>0</v>
      </c>
      <c r="AC118" s="13">
        <v>-20290.86</v>
      </c>
      <c r="AD118" s="14">
        <f t="shared" si="13"/>
        <v>-20290.86</v>
      </c>
      <c r="AE118" s="16"/>
    </row>
    <row r="119" spans="1:31" s="15" customFormat="1" ht="12" customHeight="1" x14ac:dyDescent="0.3">
      <c r="A119" s="11">
        <v>114</v>
      </c>
      <c r="B119" s="17" t="s">
        <v>136</v>
      </c>
      <c r="C119" s="13">
        <v>2919546.9</v>
      </c>
      <c r="D119" s="13">
        <v>160391.04000000001</v>
      </c>
      <c r="E119" s="13">
        <f t="shared" si="7"/>
        <v>3079937.94</v>
      </c>
      <c r="F119" s="13">
        <v>528938.62</v>
      </c>
      <c r="G119" s="13">
        <v>6708.66</v>
      </c>
      <c r="H119" s="13">
        <f t="shared" si="8"/>
        <v>535647.28</v>
      </c>
      <c r="I119" s="13">
        <v>21858.79</v>
      </c>
      <c r="J119" s="13">
        <v>13388.67</v>
      </c>
      <c r="K119" s="13">
        <v>-769.22</v>
      </c>
      <c r="L119" s="13">
        <f t="shared" si="9"/>
        <v>12619.45</v>
      </c>
      <c r="M119" s="13">
        <v>15639.09</v>
      </c>
      <c r="N119" s="13">
        <v>2129.7199999999998</v>
      </c>
      <c r="O119" s="13">
        <f t="shared" si="10"/>
        <v>17768.810000000001</v>
      </c>
      <c r="P119" s="13">
        <v>61911.77</v>
      </c>
      <c r="Q119" s="13">
        <v>70605.16</v>
      </c>
      <c r="R119" s="13">
        <v>3378.78</v>
      </c>
      <c r="S119" s="13">
        <v>0</v>
      </c>
      <c r="T119" s="13">
        <v>0</v>
      </c>
      <c r="U119" s="13">
        <f t="shared" si="11"/>
        <v>0</v>
      </c>
      <c r="V119" s="13">
        <v>3624.68</v>
      </c>
      <c r="W119" s="13">
        <v>1478633</v>
      </c>
      <c r="X119" s="14">
        <f t="shared" si="12"/>
        <v>5285985.66</v>
      </c>
      <c r="Y119" s="37"/>
      <c r="Z119" s="13">
        <v>0</v>
      </c>
      <c r="AA119" s="13">
        <v>0</v>
      </c>
      <c r="AB119" s="13">
        <v>0</v>
      </c>
      <c r="AC119" s="13">
        <v>-29637.59</v>
      </c>
      <c r="AD119" s="14">
        <f t="shared" si="13"/>
        <v>-29637.59</v>
      </c>
      <c r="AE119" s="16"/>
    </row>
    <row r="120" spans="1:31" s="15" customFormat="1" ht="12" customHeight="1" x14ac:dyDescent="0.3">
      <c r="A120" s="11">
        <v>115</v>
      </c>
      <c r="B120" s="17" t="s">
        <v>137</v>
      </c>
      <c r="C120" s="13">
        <v>2478792</v>
      </c>
      <c r="D120" s="13">
        <v>135547.85999999999</v>
      </c>
      <c r="E120" s="13">
        <f t="shared" si="7"/>
        <v>2614339.86</v>
      </c>
      <c r="F120" s="13">
        <v>390475.52000000002</v>
      </c>
      <c r="G120" s="13">
        <v>5258.01</v>
      </c>
      <c r="H120" s="13">
        <f t="shared" si="8"/>
        <v>395733.53</v>
      </c>
      <c r="I120" s="13">
        <v>18473.05</v>
      </c>
      <c r="J120" s="13">
        <v>11314.88</v>
      </c>
      <c r="K120" s="13">
        <v>-650.07000000000005</v>
      </c>
      <c r="L120" s="13">
        <f t="shared" si="9"/>
        <v>10664.81</v>
      </c>
      <c r="M120" s="13">
        <v>104200.04</v>
      </c>
      <c r="N120" s="13">
        <v>14189.9</v>
      </c>
      <c r="O120" s="13">
        <f t="shared" si="10"/>
        <v>118389.93999999999</v>
      </c>
      <c r="P120" s="13">
        <v>39257.54</v>
      </c>
      <c r="Q120" s="13">
        <v>44769.919999999998</v>
      </c>
      <c r="R120" s="13">
        <v>2855.43</v>
      </c>
      <c r="S120" s="13">
        <v>0</v>
      </c>
      <c r="T120" s="13">
        <v>0</v>
      </c>
      <c r="U120" s="13">
        <f t="shared" si="11"/>
        <v>0</v>
      </c>
      <c r="V120" s="13">
        <v>3063.25</v>
      </c>
      <c r="W120" s="13">
        <v>0</v>
      </c>
      <c r="X120" s="14">
        <f t="shared" si="12"/>
        <v>3247547.3299999996</v>
      </c>
      <c r="Y120" s="37"/>
      <c r="Z120" s="13">
        <v>0</v>
      </c>
      <c r="AA120" s="13">
        <v>0</v>
      </c>
      <c r="AB120" s="13">
        <v>0</v>
      </c>
      <c r="AC120" s="13">
        <v>-25046.98</v>
      </c>
      <c r="AD120" s="14">
        <f t="shared" si="13"/>
        <v>-25046.98</v>
      </c>
      <c r="AE120" s="16"/>
    </row>
    <row r="121" spans="1:31" s="15" customFormat="1" ht="12" customHeight="1" x14ac:dyDescent="0.3">
      <c r="A121" s="11">
        <v>116</v>
      </c>
      <c r="B121" s="17" t="s">
        <v>138</v>
      </c>
      <c r="C121" s="13">
        <v>2328117.39</v>
      </c>
      <c r="D121" s="13">
        <v>135975.14000000001</v>
      </c>
      <c r="E121" s="13">
        <f t="shared" si="7"/>
        <v>2464092.5300000003</v>
      </c>
      <c r="F121" s="13">
        <v>397503.38</v>
      </c>
      <c r="G121" s="13">
        <v>5360.91</v>
      </c>
      <c r="H121" s="13">
        <f t="shared" si="8"/>
        <v>402864.29</v>
      </c>
      <c r="I121" s="13">
        <v>18531.28</v>
      </c>
      <c r="J121" s="13">
        <v>11350.55</v>
      </c>
      <c r="K121" s="13">
        <v>-652.12</v>
      </c>
      <c r="L121" s="13">
        <f t="shared" si="9"/>
        <v>10698.429999999998</v>
      </c>
      <c r="M121" s="13">
        <v>8701.8700000000008</v>
      </c>
      <c r="N121" s="13">
        <v>1185.01</v>
      </c>
      <c r="O121" s="13">
        <f t="shared" si="10"/>
        <v>9886.880000000001</v>
      </c>
      <c r="P121" s="13">
        <v>34308.68</v>
      </c>
      <c r="Q121" s="13">
        <v>39126.160000000003</v>
      </c>
      <c r="R121" s="13">
        <v>2864.43</v>
      </c>
      <c r="S121" s="13">
        <v>0</v>
      </c>
      <c r="T121" s="13">
        <v>0</v>
      </c>
      <c r="U121" s="13">
        <f t="shared" si="11"/>
        <v>0</v>
      </c>
      <c r="V121" s="13">
        <v>3072.9</v>
      </c>
      <c r="W121" s="13">
        <v>0</v>
      </c>
      <c r="X121" s="14">
        <f t="shared" si="12"/>
        <v>2985445.5800000005</v>
      </c>
      <c r="Y121" s="37"/>
      <c r="Z121" s="13">
        <v>0</v>
      </c>
      <c r="AA121" s="13">
        <v>0</v>
      </c>
      <c r="AB121" s="13">
        <v>0</v>
      </c>
      <c r="AC121" s="13">
        <v>-25125.94</v>
      </c>
      <c r="AD121" s="14">
        <f t="shared" si="13"/>
        <v>-25125.94</v>
      </c>
      <c r="AE121" s="16"/>
    </row>
    <row r="122" spans="1:31" s="15" customFormat="1" ht="12" customHeight="1" x14ac:dyDescent="0.3">
      <c r="A122" s="11">
        <v>117</v>
      </c>
      <c r="B122" s="17" t="s">
        <v>139</v>
      </c>
      <c r="C122" s="13">
        <v>2405564.69</v>
      </c>
      <c r="D122" s="13">
        <v>143919.82</v>
      </c>
      <c r="E122" s="13">
        <f t="shared" si="7"/>
        <v>2549484.5099999998</v>
      </c>
      <c r="F122" s="13">
        <v>389727.45</v>
      </c>
      <c r="G122" s="13">
        <v>5970.22</v>
      </c>
      <c r="H122" s="13">
        <f t="shared" si="8"/>
        <v>395697.67</v>
      </c>
      <c r="I122" s="13">
        <v>19614.02</v>
      </c>
      <c r="J122" s="13">
        <v>12013.73</v>
      </c>
      <c r="K122" s="13">
        <v>-690.22</v>
      </c>
      <c r="L122" s="13">
        <f t="shared" si="9"/>
        <v>11323.51</v>
      </c>
      <c r="M122" s="13">
        <v>5596.3</v>
      </c>
      <c r="N122" s="13">
        <v>762.1</v>
      </c>
      <c r="O122" s="13">
        <f t="shared" si="10"/>
        <v>6358.4000000000005</v>
      </c>
      <c r="P122" s="13">
        <v>22134.720000000001</v>
      </c>
      <c r="Q122" s="13">
        <v>25242.78</v>
      </c>
      <c r="R122" s="13">
        <v>3031.8</v>
      </c>
      <c r="S122" s="13">
        <v>0</v>
      </c>
      <c r="T122" s="13">
        <v>0</v>
      </c>
      <c r="U122" s="13">
        <f t="shared" si="11"/>
        <v>0</v>
      </c>
      <c r="V122" s="13">
        <v>3252.45</v>
      </c>
      <c r="W122" s="13">
        <v>0</v>
      </c>
      <c r="X122" s="14">
        <f t="shared" si="12"/>
        <v>3036139.8599999994</v>
      </c>
      <c r="Y122" s="37"/>
      <c r="Z122" s="13">
        <v>0</v>
      </c>
      <c r="AA122" s="13">
        <v>0</v>
      </c>
      <c r="AB122" s="13">
        <v>0</v>
      </c>
      <c r="AC122" s="13">
        <v>-26593.98</v>
      </c>
      <c r="AD122" s="14">
        <f t="shared" si="13"/>
        <v>-26593.98</v>
      </c>
      <c r="AE122" s="16"/>
    </row>
    <row r="123" spans="1:31" s="15" customFormat="1" ht="12" customHeight="1" x14ac:dyDescent="0.3">
      <c r="A123" s="11">
        <v>118</v>
      </c>
      <c r="B123" s="17" t="s">
        <v>140</v>
      </c>
      <c r="C123" s="13">
        <v>1574194.1300000001</v>
      </c>
      <c r="D123" s="13">
        <v>101694.04</v>
      </c>
      <c r="E123" s="13">
        <f t="shared" si="7"/>
        <v>1675888.1700000002</v>
      </c>
      <c r="F123" s="13">
        <v>119407.44</v>
      </c>
      <c r="G123" s="13">
        <v>875.37</v>
      </c>
      <c r="H123" s="13">
        <f t="shared" si="8"/>
        <v>120282.81</v>
      </c>
      <c r="I123" s="13">
        <v>13859.31</v>
      </c>
      <c r="J123" s="13">
        <v>8488.93</v>
      </c>
      <c r="K123" s="13">
        <v>-487.71</v>
      </c>
      <c r="L123" s="13">
        <f t="shared" si="9"/>
        <v>8001.22</v>
      </c>
      <c r="M123" s="13">
        <v>43958.19</v>
      </c>
      <c r="N123" s="13">
        <v>5986.2</v>
      </c>
      <c r="O123" s="13">
        <f t="shared" si="10"/>
        <v>49944.39</v>
      </c>
      <c r="P123" s="13">
        <v>16069.47</v>
      </c>
      <c r="Q123" s="13">
        <v>18325.88</v>
      </c>
      <c r="R123" s="13">
        <v>2142.27</v>
      </c>
      <c r="S123" s="13">
        <v>0</v>
      </c>
      <c r="T123" s="13">
        <v>0</v>
      </c>
      <c r="U123" s="13">
        <f t="shared" si="11"/>
        <v>0</v>
      </c>
      <c r="V123" s="13">
        <v>2298.19</v>
      </c>
      <c r="W123" s="13">
        <v>0</v>
      </c>
      <c r="X123" s="14">
        <f t="shared" si="12"/>
        <v>1906811.71</v>
      </c>
      <c r="Y123" s="37"/>
      <c r="Z123" s="13">
        <v>0</v>
      </c>
      <c r="AA123" s="13">
        <v>0</v>
      </c>
      <c r="AB123" s="13">
        <v>0</v>
      </c>
      <c r="AC123" s="13">
        <v>-18791.36</v>
      </c>
      <c r="AD123" s="14">
        <f t="shared" si="13"/>
        <v>-18791.36</v>
      </c>
      <c r="AE123" s="16"/>
    </row>
    <row r="124" spans="1:31" s="15" customFormat="1" ht="12" customHeight="1" x14ac:dyDescent="0.3">
      <c r="A124" s="11">
        <v>119</v>
      </c>
      <c r="B124" s="17" t="s">
        <v>141</v>
      </c>
      <c r="C124" s="13">
        <v>2230436.7999999998</v>
      </c>
      <c r="D124" s="13">
        <v>158786.68</v>
      </c>
      <c r="E124" s="13">
        <f t="shared" si="7"/>
        <v>2389223.48</v>
      </c>
      <c r="F124" s="13">
        <v>68713.52</v>
      </c>
      <c r="G124" s="13">
        <v>702.41</v>
      </c>
      <c r="H124" s="13">
        <f t="shared" si="8"/>
        <v>69415.930000000008</v>
      </c>
      <c r="I124" s="13">
        <v>21640.14</v>
      </c>
      <c r="J124" s="13">
        <v>13254.75</v>
      </c>
      <c r="K124" s="13">
        <v>-761.52</v>
      </c>
      <c r="L124" s="13">
        <f t="shared" si="9"/>
        <v>12493.23</v>
      </c>
      <c r="M124" s="13">
        <v>39435.769999999997</v>
      </c>
      <c r="N124" s="13">
        <v>5370.34</v>
      </c>
      <c r="O124" s="13">
        <f t="shared" si="10"/>
        <v>44806.11</v>
      </c>
      <c r="P124" s="13">
        <v>13285.55</v>
      </c>
      <c r="Q124" s="13">
        <v>15151.05</v>
      </c>
      <c r="R124" s="13">
        <v>3344.98</v>
      </c>
      <c r="S124" s="13">
        <v>0</v>
      </c>
      <c r="T124" s="13">
        <v>0</v>
      </c>
      <c r="U124" s="13">
        <f t="shared" si="11"/>
        <v>0</v>
      </c>
      <c r="V124" s="13">
        <v>3588.42</v>
      </c>
      <c r="W124" s="13">
        <v>0</v>
      </c>
      <c r="X124" s="14">
        <f t="shared" si="12"/>
        <v>2572948.8899999997</v>
      </c>
      <c r="Y124" s="37"/>
      <c r="Z124" s="13">
        <v>0</v>
      </c>
      <c r="AA124" s="13">
        <v>0</v>
      </c>
      <c r="AB124" s="13">
        <v>0</v>
      </c>
      <c r="AC124" s="13">
        <v>-29341.13</v>
      </c>
      <c r="AD124" s="14">
        <f t="shared" si="13"/>
        <v>-29341.13</v>
      </c>
      <c r="AE124" s="16"/>
    </row>
    <row r="125" spans="1:31" s="15" customFormat="1" ht="12" customHeight="1" x14ac:dyDescent="0.3">
      <c r="A125" s="11">
        <v>120</v>
      </c>
      <c r="B125" s="17" t="s">
        <v>142</v>
      </c>
      <c r="C125" s="13">
        <v>1485238.29</v>
      </c>
      <c r="D125" s="13">
        <v>102388.86</v>
      </c>
      <c r="E125" s="13">
        <f t="shared" si="7"/>
        <v>1587627.1500000001</v>
      </c>
      <c r="F125" s="13">
        <v>226826.89</v>
      </c>
      <c r="G125" s="13">
        <v>3426.37</v>
      </c>
      <c r="H125" s="13">
        <f t="shared" si="8"/>
        <v>230253.26</v>
      </c>
      <c r="I125" s="13">
        <v>13954</v>
      </c>
      <c r="J125" s="13">
        <v>8546.93</v>
      </c>
      <c r="K125" s="13">
        <v>-491.05</v>
      </c>
      <c r="L125" s="13">
        <f t="shared" si="9"/>
        <v>8055.88</v>
      </c>
      <c r="M125" s="13">
        <v>21972.6</v>
      </c>
      <c r="N125" s="13">
        <v>2992.22</v>
      </c>
      <c r="O125" s="13">
        <f t="shared" si="10"/>
        <v>24964.82</v>
      </c>
      <c r="P125" s="13">
        <v>11416.04</v>
      </c>
      <c r="Q125" s="13">
        <v>13019.04</v>
      </c>
      <c r="R125" s="13">
        <v>2156.91</v>
      </c>
      <c r="S125" s="13">
        <v>0</v>
      </c>
      <c r="T125" s="13">
        <v>0</v>
      </c>
      <c r="U125" s="13">
        <f t="shared" si="11"/>
        <v>0</v>
      </c>
      <c r="V125" s="13">
        <v>2313.89</v>
      </c>
      <c r="W125" s="13">
        <v>0</v>
      </c>
      <c r="X125" s="14">
        <f t="shared" si="12"/>
        <v>1893760.99</v>
      </c>
      <c r="Y125" s="37"/>
      <c r="Z125" s="13">
        <v>0</v>
      </c>
      <c r="AA125" s="13">
        <v>0</v>
      </c>
      <c r="AB125" s="13">
        <v>0</v>
      </c>
      <c r="AC125" s="13">
        <v>-18919.75</v>
      </c>
      <c r="AD125" s="14">
        <f t="shared" si="13"/>
        <v>-18919.75</v>
      </c>
      <c r="AE125" s="16"/>
    </row>
    <row r="126" spans="1:31" s="15" customFormat="1" ht="12" customHeight="1" x14ac:dyDescent="0.3">
      <c r="A126" s="11">
        <v>121</v>
      </c>
      <c r="B126" s="17" t="s">
        <v>143</v>
      </c>
      <c r="C126" s="13">
        <v>1709499.94</v>
      </c>
      <c r="D126" s="13">
        <v>108237.55</v>
      </c>
      <c r="E126" s="13">
        <f t="shared" si="7"/>
        <v>1817737.49</v>
      </c>
      <c r="F126" s="13">
        <v>148722.96</v>
      </c>
      <c r="G126" s="13">
        <v>1234.8399999999999</v>
      </c>
      <c r="H126" s="13">
        <f t="shared" si="8"/>
        <v>149957.79999999999</v>
      </c>
      <c r="I126" s="13">
        <v>14751.08</v>
      </c>
      <c r="J126" s="13">
        <v>9035.15</v>
      </c>
      <c r="K126" s="13">
        <v>-519.1</v>
      </c>
      <c r="L126" s="13">
        <f t="shared" si="9"/>
        <v>8516.0499999999993</v>
      </c>
      <c r="M126" s="13">
        <v>63403.21</v>
      </c>
      <c r="N126" s="13">
        <v>8634.2099999999991</v>
      </c>
      <c r="O126" s="13">
        <f t="shared" si="10"/>
        <v>72037.42</v>
      </c>
      <c r="P126" s="13">
        <v>23089.98</v>
      </c>
      <c r="Q126" s="13">
        <v>26332.18</v>
      </c>
      <c r="R126" s="13">
        <v>2280.12</v>
      </c>
      <c r="S126" s="13">
        <v>0</v>
      </c>
      <c r="T126" s="13">
        <v>0</v>
      </c>
      <c r="U126" s="13">
        <f t="shared" si="11"/>
        <v>0</v>
      </c>
      <c r="V126" s="13">
        <v>2446.06</v>
      </c>
      <c r="W126" s="13">
        <v>0</v>
      </c>
      <c r="X126" s="14">
        <f t="shared" si="12"/>
        <v>2117148.1800000002</v>
      </c>
      <c r="Y126" s="37"/>
      <c r="Z126" s="13">
        <v>0</v>
      </c>
      <c r="AA126" s="13">
        <v>0</v>
      </c>
      <c r="AB126" s="13">
        <v>0</v>
      </c>
      <c r="AC126" s="13">
        <v>-20000.5</v>
      </c>
      <c r="AD126" s="14">
        <f t="shared" si="13"/>
        <v>-20000.5</v>
      </c>
      <c r="AE126" s="16"/>
    </row>
    <row r="127" spans="1:31" s="15" customFormat="1" ht="12" customHeight="1" x14ac:dyDescent="0.3">
      <c r="A127" s="11">
        <v>122</v>
      </c>
      <c r="B127" s="17" t="s">
        <v>144</v>
      </c>
      <c r="C127" s="13">
        <v>2820873.02</v>
      </c>
      <c r="D127" s="13">
        <v>163693.09</v>
      </c>
      <c r="E127" s="13">
        <f t="shared" si="7"/>
        <v>2984566.11</v>
      </c>
      <c r="F127" s="13">
        <v>549237.51</v>
      </c>
      <c r="G127" s="13">
        <v>7590.12</v>
      </c>
      <c r="H127" s="13">
        <f t="shared" si="8"/>
        <v>556827.63</v>
      </c>
      <c r="I127" s="13">
        <v>22308.81</v>
      </c>
      <c r="J127" s="13">
        <v>13664.31</v>
      </c>
      <c r="K127" s="13">
        <v>-785.06</v>
      </c>
      <c r="L127" s="13">
        <f t="shared" si="9"/>
        <v>12879.25</v>
      </c>
      <c r="M127" s="13">
        <v>6303.91</v>
      </c>
      <c r="N127" s="13">
        <v>858.46</v>
      </c>
      <c r="O127" s="13">
        <f t="shared" si="10"/>
        <v>7162.37</v>
      </c>
      <c r="P127" s="13">
        <v>40354.199999999997</v>
      </c>
      <c r="Q127" s="13">
        <v>46020.57</v>
      </c>
      <c r="R127" s="13">
        <v>3448.34</v>
      </c>
      <c r="S127" s="13">
        <v>0</v>
      </c>
      <c r="T127" s="13">
        <v>0</v>
      </c>
      <c r="U127" s="13">
        <f t="shared" si="11"/>
        <v>0</v>
      </c>
      <c r="V127" s="13">
        <v>3699.3</v>
      </c>
      <c r="W127" s="13">
        <v>0</v>
      </c>
      <c r="X127" s="14">
        <f t="shared" si="12"/>
        <v>3677266.5799999996</v>
      </c>
      <c r="Y127" s="37"/>
      <c r="Z127" s="13">
        <v>0</v>
      </c>
      <c r="AA127" s="13">
        <v>0</v>
      </c>
      <c r="AB127" s="13">
        <v>0</v>
      </c>
      <c r="AC127" s="13">
        <v>-30247.75</v>
      </c>
      <c r="AD127" s="14">
        <f t="shared" si="13"/>
        <v>-30247.75</v>
      </c>
      <c r="AE127" s="16"/>
    </row>
    <row r="128" spans="1:31" s="15" customFormat="1" ht="12" customHeight="1" x14ac:dyDescent="0.3">
      <c r="A128" s="11">
        <v>123</v>
      </c>
      <c r="B128" s="17" t="s">
        <v>145</v>
      </c>
      <c r="C128" s="13">
        <v>2053142.5</v>
      </c>
      <c r="D128" s="13">
        <v>123543.93</v>
      </c>
      <c r="E128" s="13">
        <f t="shared" si="7"/>
        <v>2176686.4300000002</v>
      </c>
      <c r="F128" s="13">
        <v>329858.37</v>
      </c>
      <c r="G128" s="13">
        <v>4802.37</v>
      </c>
      <c r="H128" s="13">
        <f t="shared" si="8"/>
        <v>334660.74</v>
      </c>
      <c r="I128" s="13">
        <v>16837.099999999999</v>
      </c>
      <c r="J128" s="13">
        <v>10312.85</v>
      </c>
      <c r="K128" s="13">
        <v>-592.5</v>
      </c>
      <c r="L128" s="13">
        <f t="shared" si="9"/>
        <v>9720.35</v>
      </c>
      <c r="M128" s="13">
        <v>4361.01</v>
      </c>
      <c r="N128" s="13">
        <v>593.88</v>
      </c>
      <c r="O128" s="13">
        <f t="shared" si="10"/>
        <v>4954.8900000000003</v>
      </c>
      <c r="P128" s="13">
        <v>27969.51</v>
      </c>
      <c r="Q128" s="13">
        <v>31896.87</v>
      </c>
      <c r="R128" s="13">
        <v>2602.56</v>
      </c>
      <c r="S128" s="13">
        <v>0</v>
      </c>
      <c r="T128" s="13">
        <v>0</v>
      </c>
      <c r="U128" s="13">
        <f t="shared" si="11"/>
        <v>0</v>
      </c>
      <c r="V128" s="13">
        <v>2791.97</v>
      </c>
      <c r="W128" s="13">
        <v>0</v>
      </c>
      <c r="X128" s="14">
        <f t="shared" si="12"/>
        <v>2608120.4200000004</v>
      </c>
      <c r="Y128" s="37"/>
      <c r="Z128" s="13">
        <v>0</v>
      </c>
      <c r="AA128" s="13">
        <v>0</v>
      </c>
      <c r="AB128" s="13">
        <v>0</v>
      </c>
      <c r="AC128" s="13">
        <v>-22828.86</v>
      </c>
      <c r="AD128" s="14">
        <f t="shared" si="13"/>
        <v>-22828.86</v>
      </c>
      <c r="AE128" s="16"/>
    </row>
    <row r="129" spans="1:31" s="15" customFormat="1" ht="12" customHeight="1" x14ac:dyDescent="0.3">
      <c r="A129" s="11">
        <v>124</v>
      </c>
      <c r="B129" s="17" t="s">
        <v>146</v>
      </c>
      <c r="C129" s="13">
        <v>2933501.15</v>
      </c>
      <c r="D129" s="13">
        <v>162874.46</v>
      </c>
      <c r="E129" s="13">
        <f t="shared" si="7"/>
        <v>3096375.61</v>
      </c>
      <c r="F129" s="13">
        <v>492439.76</v>
      </c>
      <c r="G129" s="13">
        <v>6785.87</v>
      </c>
      <c r="H129" s="13">
        <f t="shared" si="8"/>
        <v>499225.63</v>
      </c>
      <c r="I129" s="13">
        <v>22197.24</v>
      </c>
      <c r="J129" s="13">
        <v>13595.98</v>
      </c>
      <c r="K129" s="13">
        <v>-781.13</v>
      </c>
      <c r="L129" s="13">
        <f t="shared" si="9"/>
        <v>12814.85</v>
      </c>
      <c r="M129" s="13">
        <v>15816.12</v>
      </c>
      <c r="N129" s="13">
        <v>2153.83</v>
      </c>
      <c r="O129" s="13">
        <f t="shared" si="10"/>
        <v>17969.95</v>
      </c>
      <c r="P129" s="13">
        <v>62599.12</v>
      </c>
      <c r="Q129" s="13">
        <v>71389.02</v>
      </c>
      <c r="R129" s="13">
        <v>3431.09</v>
      </c>
      <c r="S129" s="13">
        <v>0</v>
      </c>
      <c r="T129" s="13">
        <v>0</v>
      </c>
      <c r="U129" s="13">
        <f t="shared" si="11"/>
        <v>0</v>
      </c>
      <c r="V129" s="13">
        <v>3680.8</v>
      </c>
      <c r="W129" s="13">
        <v>0</v>
      </c>
      <c r="X129" s="14">
        <f t="shared" si="12"/>
        <v>3789683.31</v>
      </c>
      <c r="Y129" s="37"/>
      <c r="Z129" s="13">
        <v>0</v>
      </c>
      <c r="AA129" s="13">
        <v>0</v>
      </c>
      <c r="AB129" s="13">
        <v>0</v>
      </c>
      <c r="AC129" s="13">
        <v>-30096.48</v>
      </c>
      <c r="AD129" s="14">
        <f t="shared" si="13"/>
        <v>-30096.48</v>
      </c>
      <c r="AE129" s="16"/>
    </row>
    <row r="130" spans="1:31" s="15" customFormat="1" ht="12" customHeight="1" x14ac:dyDescent="0.3">
      <c r="A130" s="11">
        <v>125</v>
      </c>
      <c r="B130" s="17" t="s">
        <v>147</v>
      </c>
      <c r="C130" s="13">
        <v>1824446.1099999999</v>
      </c>
      <c r="D130" s="13">
        <v>93330.82</v>
      </c>
      <c r="E130" s="13">
        <f t="shared" si="7"/>
        <v>1917776.93</v>
      </c>
      <c r="F130" s="13">
        <v>224379.39</v>
      </c>
      <c r="G130" s="13">
        <v>1856.62</v>
      </c>
      <c r="H130" s="13">
        <f t="shared" si="8"/>
        <v>226236.01</v>
      </c>
      <c r="I130" s="13">
        <v>12719.53</v>
      </c>
      <c r="J130" s="13">
        <v>7790.81</v>
      </c>
      <c r="K130" s="13">
        <v>-447.61</v>
      </c>
      <c r="L130" s="13">
        <f t="shared" si="9"/>
        <v>7343.2000000000007</v>
      </c>
      <c r="M130" s="13">
        <v>7806.09</v>
      </c>
      <c r="N130" s="13">
        <v>1063.03</v>
      </c>
      <c r="O130" s="13">
        <f t="shared" si="10"/>
        <v>8869.1200000000008</v>
      </c>
      <c r="P130" s="13">
        <v>30826.38</v>
      </c>
      <c r="Q130" s="13">
        <v>35154.89</v>
      </c>
      <c r="R130" s="13">
        <v>1966.09</v>
      </c>
      <c r="S130" s="13">
        <v>0</v>
      </c>
      <c r="T130" s="13">
        <v>0</v>
      </c>
      <c r="U130" s="13">
        <f t="shared" si="11"/>
        <v>0</v>
      </c>
      <c r="V130" s="13">
        <v>2109.1799999999998</v>
      </c>
      <c r="W130" s="13">
        <v>0</v>
      </c>
      <c r="X130" s="14">
        <f t="shared" si="12"/>
        <v>2243001.33</v>
      </c>
      <c r="Y130" s="37"/>
      <c r="Z130" s="13">
        <v>0</v>
      </c>
      <c r="AA130" s="13">
        <v>0</v>
      </c>
      <c r="AB130" s="13">
        <v>0</v>
      </c>
      <c r="AC130" s="13">
        <v>-17245.98</v>
      </c>
      <c r="AD130" s="14">
        <f t="shared" si="13"/>
        <v>-17245.98</v>
      </c>
      <c r="AE130" s="16"/>
    </row>
    <row r="131" spans="1:31" s="15" customFormat="1" ht="12" customHeight="1" x14ac:dyDescent="0.3">
      <c r="A131" s="18" t="s">
        <v>148</v>
      </c>
      <c r="B131" s="19" t="s">
        <v>149</v>
      </c>
      <c r="C131" s="13">
        <v>77525.350000000006</v>
      </c>
      <c r="D131" s="20">
        <v>0</v>
      </c>
      <c r="E131" s="13">
        <f t="shared" si="7"/>
        <v>77525.350000000006</v>
      </c>
      <c r="F131" s="20">
        <v>39429.56</v>
      </c>
      <c r="G131" s="20">
        <v>0</v>
      </c>
      <c r="H131" s="13">
        <f t="shared" si="8"/>
        <v>39429.56</v>
      </c>
      <c r="I131" s="20">
        <v>0</v>
      </c>
      <c r="J131" s="20">
        <v>0</v>
      </c>
      <c r="K131" s="20">
        <v>0</v>
      </c>
      <c r="L131" s="13">
        <f t="shared" si="9"/>
        <v>0</v>
      </c>
      <c r="M131" s="20">
        <v>0</v>
      </c>
      <c r="N131" s="20">
        <v>0</v>
      </c>
      <c r="O131" s="13">
        <f t="shared" si="10"/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13">
        <f t="shared" si="11"/>
        <v>0</v>
      </c>
      <c r="V131" s="20">
        <v>0</v>
      </c>
      <c r="W131" s="20">
        <v>0</v>
      </c>
      <c r="X131" s="42">
        <f t="shared" si="12"/>
        <v>116954.91</v>
      </c>
      <c r="Y131" s="37"/>
      <c r="Z131" s="13">
        <v>0</v>
      </c>
      <c r="AA131" s="13">
        <v>0</v>
      </c>
      <c r="AB131" s="13">
        <v>0</v>
      </c>
      <c r="AC131" s="20">
        <v>0</v>
      </c>
      <c r="AD131" s="14">
        <f t="shared" si="13"/>
        <v>0</v>
      </c>
      <c r="AE131" s="16"/>
    </row>
    <row r="132" spans="1:31" s="41" customFormat="1" ht="13.5" thickBot="1" x14ac:dyDescent="0.35">
      <c r="A132" s="21"/>
      <c r="B132" s="22" t="s">
        <v>150</v>
      </c>
      <c r="C132" s="23">
        <f t="shared" ref="C132:W132" si="14">SUM(C7:C131)</f>
        <v>854581634.34000039</v>
      </c>
      <c r="D132" s="23">
        <f t="shared" si="14"/>
        <v>42106099.370000005</v>
      </c>
      <c r="E132" s="23">
        <f t="shared" si="14"/>
        <v>896687733.7099998</v>
      </c>
      <c r="F132" s="23">
        <f t="shared" si="14"/>
        <v>156699798.99999997</v>
      </c>
      <c r="G132" s="23">
        <f t="shared" si="14"/>
        <v>1963108.9700000004</v>
      </c>
      <c r="H132" s="23">
        <f t="shared" si="14"/>
        <v>158662907.96999997</v>
      </c>
      <c r="I132" s="23">
        <f t="shared" si="14"/>
        <v>5738402.3999999966</v>
      </c>
      <c r="J132" s="23">
        <f t="shared" si="14"/>
        <v>3514814.5999999992</v>
      </c>
      <c r="K132" s="23">
        <f t="shared" si="14"/>
        <v>-201936.60999999996</v>
      </c>
      <c r="L132" s="23">
        <f t="shared" si="14"/>
        <v>3312877.9899999998</v>
      </c>
      <c r="M132" s="23">
        <f t="shared" si="14"/>
        <v>14947408.399999997</v>
      </c>
      <c r="N132" s="23">
        <f t="shared" si="14"/>
        <v>2035528.8699999994</v>
      </c>
      <c r="O132" s="23">
        <f t="shared" si="14"/>
        <v>16982937.270000011</v>
      </c>
      <c r="P132" s="23">
        <f t="shared" si="14"/>
        <v>14473200.200000005</v>
      </c>
      <c r="Q132" s="23">
        <f t="shared" si="14"/>
        <v>16505466.399999997</v>
      </c>
      <c r="R132" s="23">
        <f t="shared" si="14"/>
        <v>887001.40000000014</v>
      </c>
      <c r="S132" s="23">
        <f t="shared" si="14"/>
        <v>795835</v>
      </c>
      <c r="T132" s="23">
        <f t="shared" si="14"/>
        <v>-412509.19</v>
      </c>
      <c r="U132" s="23">
        <f t="shared" si="14"/>
        <v>383325.81</v>
      </c>
      <c r="V132" s="23">
        <f t="shared" si="14"/>
        <v>951556.40000000014</v>
      </c>
      <c r="W132" s="23">
        <f t="shared" si="14"/>
        <v>27621680</v>
      </c>
      <c r="X132" s="43">
        <f>SUM(X7:X131)</f>
        <v>1142207089.5500002</v>
      </c>
      <c r="Y132" s="38"/>
      <c r="Z132" s="23">
        <f t="shared" ref="Z132:AD132" si="15">SUM(Z7:Z131)</f>
        <v>0</v>
      </c>
      <c r="AA132" s="23">
        <f t="shared" si="15"/>
        <v>0</v>
      </c>
      <c r="AB132" s="23">
        <f t="shared" si="15"/>
        <v>0</v>
      </c>
      <c r="AC132" s="39">
        <f>SUM(AC7:AC131)</f>
        <v>-7780504.9700000007</v>
      </c>
      <c r="AD132" s="24">
        <f t="shared" si="15"/>
        <v>-7780504.9700000007</v>
      </c>
      <c r="AE132" s="40"/>
    </row>
    <row r="133" spans="1:31" s="1" customFormat="1" ht="14.25" x14ac:dyDescent="0.3">
      <c r="B133" s="53" t="s">
        <v>151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</row>
    <row r="134" spans="1:31" x14ac:dyDescent="0.3">
      <c r="W134" s="26"/>
      <c r="AC134" s="26"/>
      <c r="AD134" s="26"/>
    </row>
    <row r="135" spans="1:31" ht="12" x14ac:dyDescent="0.3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"/>
      <c r="X135" s="2"/>
      <c r="AD135" s="26"/>
    </row>
    <row r="137" spans="1:31" x14ac:dyDescent="0.3">
      <c r="B137" s="28" t="s">
        <v>152</v>
      </c>
    </row>
    <row r="138" spans="1:31" ht="12" customHeight="1" x14ac:dyDescent="0.3">
      <c r="B138" s="54" t="s">
        <v>153</v>
      </c>
      <c r="C138" s="54"/>
      <c r="D138" s="29"/>
      <c r="E138" s="29"/>
    </row>
    <row r="139" spans="1:31" ht="12" customHeight="1" x14ac:dyDescent="0.3">
      <c r="B139" s="30" t="s">
        <v>154</v>
      </c>
      <c r="C139" s="31"/>
      <c r="D139" s="31"/>
      <c r="E139" s="31"/>
    </row>
    <row r="140" spans="1:31" ht="12" customHeight="1" x14ac:dyDescent="0.3">
      <c r="B140" s="30" t="s">
        <v>155</v>
      </c>
      <c r="C140" s="32"/>
      <c r="D140" s="32"/>
      <c r="E140" s="32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:31" ht="12" customHeight="1" x14ac:dyDescent="0.3">
      <c r="B141" s="30" t="s">
        <v>156</v>
      </c>
      <c r="C141" s="32"/>
      <c r="D141" s="32"/>
      <c r="E141" s="32"/>
    </row>
    <row r="142" spans="1:31" ht="12" customHeight="1" x14ac:dyDescent="0.3">
      <c r="B142" s="30" t="s">
        <v>157</v>
      </c>
      <c r="C142" s="29"/>
      <c r="D142" s="29"/>
      <c r="E142" s="29"/>
    </row>
    <row r="143" spans="1:31" ht="12" customHeight="1" x14ac:dyDescent="0.3">
      <c r="B143" s="30" t="s">
        <v>158</v>
      </c>
      <c r="C143" s="29"/>
      <c r="D143" s="29"/>
      <c r="E143" s="29"/>
    </row>
    <row r="144" spans="1:31" ht="12" customHeight="1" x14ac:dyDescent="0.3">
      <c r="B144" s="30" t="s">
        <v>159</v>
      </c>
      <c r="C144" s="29"/>
      <c r="D144" s="29"/>
      <c r="E144" s="29"/>
    </row>
    <row r="145" spans="2:12" ht="12" customHeight="1" x14ac:dyDescent="0.3">
      <c r="B145" s="30" t="s">
        <v>160</v>
      </c>
      <c r="C145" s="29"/>
      <c r="D145" s="29"/>
      <c r="E145" s="29"/>
    </row>
    <row r="146" spans="2:12" ht="12" customHeight="1" x14ac:dyDescent="0.3">
      <c r="B146" s="34" t="s">
        <v>161</v>
      </c>
      <c r="C146" s="35"/>
      <c r="D146" s="35"/>
      <c r="E146" s="35"/>
    </row>
    <row r="147" spans="2:12" ht="12" customHeight="1" x14ac:dyDescent="0.3">
      <c r="B147" s="30" t="s">
        <v>162</v>
      </c>
      <c r="C147" s="29"/>
      <c r="D147" s="29"/>
      <c r="E147" s="29"/>
    </row>
    <row r="148" spans="2:12" ht="12" customHeight="1" x14ac:dyDescent="0.3">
      <c r="B148" s="30" t="s">
        <v>163</v>
      </c>
      <c r="C148" s="30"/>
      <c r="D148" s="30"/>
      <c r="E148" s="30"/>
      <c r="F148" s="30"/>
      <c r="G148" s="30"/>
      <c r="H148" s="30"/>
      <c r="I148" s="30"/>
      <c r="J148" s="36"/>
      <c r="K148" s="36"/>
      <c r="L148" s="36"/>
    </row>
  </sheetData>
  <mergeCells count="31">
    <mergeCell ref="AD5:AD6"/>
    <mergeCell ref="B133:W133"/>
    <mergeCell ref="B138:C138"/>
    <mergeCell ref="T5:T6"/>
    <mergeCell ref="U5:U6"/>
    <mergeCell ref="V5:V6"/>
    <mergeCell ref="W5:W6"/>
    <mergeCell ref="X5:X6"/>
    <mergeCell ref="AC5:AC6"/>
    <mergeCell ref="N5:N6"/>
    <mergeCell ref="O5:O6"/>
    <mergeCell ref="P5:P6"/>
    <mergeCell ref="Q5:Q6"/>
    <mergeCell ref="R5:R6"/>
    <mergeCell ref="S5:S6"/>
    <mergeCell ref="H5:H6"/>
    <mergeCell ref="B1:W1"/>
    <mergeCell ref="B2:W2"/>
    <mergeCell ref="B3:W3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K5:K6"/>
    <mergeCell ref="L5:L6"/>
    <mergeCell ref="M5:M6"/>
  </mergeCells>
  <conditionalFormatting sqref="I149:I1048576 I134:I147">
    <cfRule type="cellIs" dxfId="0" priority="1" operator="lessThan">
      <formula>0</formula>
    </cfRule>
  </conditionalFormatting>
  <pageMargins left="0.31496062992125984" right="0.21" top="0.55118110236220474" bottom="0.51181102362204722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05-2024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Hector Urbieta Aguilar</cp:lastModifiedBy>
  <dcterms:created xsi:type="dcterms:W3CDTF">2024-05-31T17:52:19Z</dcterms:created>
  <dcterms:modified xsi:type="dcterms:W3CDTF">2024-06-03T19:54:11Z</dcterms:modified>
</cp:coreProperties>
</file>