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x CORREO Contingecia\"/>
    </mc:Choice>
  </mc:AlternateContent>
  <xr:revisionPtr revIDLastSave="0" documentId="13_ncr:1_{25CC632E-8983-4FCB-B078-8942D3D149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cumulado 1er Trimestre 2020" sheetId="10" r:id="rId1"/>
  </sheets>
  <definedNames>
    <definedName name="_xlnm.Print_Titles" localSheetId="0">'Acumulado 1er Trimestre 2020'!$1:$3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29" i="10" l="1"/>
  <c r="AB129" i="10"/>
  <c r="AA129" i="10"/>
  <c r="X129" i="10"/>
  <c r="K129" i="10"/>
  <c r="V129" i="10"/>
  <c r="J129" i="10"/>
  <c r="L129" i="10"/>
  <c r="N129" i="10" s="1"/>
  <c r="W129" i="10"/>
  <c r="U129" i="10"/>
  <c r="S129" i="10"/>
  <c r="R129" i="10"/>
  <c r="O129" i="10"/>
  <c r="H129" i="10"/>
  <c r="G129" i="10"/>
  <c r="E129" i="10"/>
  <c r="D129" i="10"/>
  <c r="AD128" i="10"/>
  <c r="N128" i="10"/>
  <c r="T128" i="10"/>
  <c r="Q128" i="10"/>
  <c r="I128" i="10"/>
  <c r="F128" i="10"/>
  <c r="AD127" i="10"/>
  <c r="N127" i="10"/>
  <c r="T127" i="10"/>
  <c r="Q127" i="10"/>
  <c r="I127" i="10"/>
  <c r="F127" i="10"/>
  <c r="AD126" i="10"/>
  <c r="N126" i="10"/>
  <c r="T126" i="10"/>
  <c r="Q126" i="10"/>
  <c r="I126" i="10"/>
  <c r="F126" i="10"/>
  <c r="AD125" i="10"/>
  <c r="N125" i="10"/>
  <c r="T125" i="10"/>
  <c r="Q125" i="10"/>
  <c r="I125" i="10"/>
  <c r="F125" i="10"/>
  <c r="AD124" i="10"/>
  <c r="N124" i="10"/>
  <c r="T124" i="10"/>
  <c r="Q124" i="10"/>
  <c r="I124" i="10"/>
  <c r="F124" i="10"/>
  <c r="AD123" i="10"/>
  <c r="N123" i="10"/>
  <c r="T123" i="10"/>
  <c r="Q123" i="10"/>
  <c r="I123" i="10"/>
  <c r="F123" i="10"/>
  <c r="AD122" i="10"/>
  <c r="N122" i="10"/>
  <c r="T122" i="10"/>
  <c r="Q122" i="10"/>
  <c r="I122" i="10"/>
  <c r="F122" i="10"/>
  <c r="AD121" i="10"/>
  <c r="N121" i="10"/>
  <c r="T121" i="10"/>
  <c r="Q121" i="10"/>
  <c r="I121" i="10"/>
  <c r="F121" i="10"/>
  <c r="AD120" i="10"/>
  <c r="N120" i="10"/>
  <c r="T120" i="10"/>
  <c r="Q120" i="10"/>
  <c r="I120" i="10"/>
  <c r="F120" i="10"/>
  <c r="AD119" i="10"/>
  <c r="N119" i="10"/>
  <c r="T119" i="10"/>
  <c r="Q119" i="10"/>
  <c r="I119" i="10"/>
  <c r="F119" i="10"/>
  <c r="AD118" i="10"/>
  <c r="N118" i="10"/>
  <c r="T118" i="10"/>
  <c r="Q118" i="10"/>
  <c r="I118" i="10"/>
  <c r="F118" i="10"/>
  <c r="AD117" i="10"/>
  <c r="N117" i="10"/>
  <c r="T117" i="10"/>
  <c r="Q117" i="10"/>
  <c r="I117" i="10"/>
  <c r="F117" i="10"/>
  <c r="AD116" i="10"/>
  <c r="N116" i="10"/>
  <c r="T116" i="10"/>
  <c r="Q116" i="10"/>
  <c r="I116" i="10"/>
  <c r="F116" i="10"/>
  <c r="AD115" i="10"/>
  <c r="N115" i="10"/>
  <c r="T115" i="10"/>
  <c r="Q115" i="10"/>
  <c r="I115" i="10"/>
  <c r="F115" i="10"/>
  <c r="AD114" i="10"/>
  <c r="N114" i="10"/>
  <c r="T114" i="10"/>
  <c r="Q114" i="10"/>
  <c r="I114" i="10"/>
  <c r="F114" i="10"/>
  <c r="AD113" i="10"/>
  <c r="N113" i="10"/>
  <c r="T113" i="10"/>
  <c r="Q113" i="10"/>
  <c r="I113" i="10"/>
  <c r="F113" i="10"/>
  <c r="AD112" i="10"/>
  <c r="N112" i="10"/>
  <c r="T112" i="10"/>
  <c r="Q112" i="10"/>
  <c r="I112" i="10"/>
  <c r="F112" i="10"/>
  <c r="AD111" i="10"/>
  <c r="N111" i="10"/>
  <c r="T111" i="10"/>
  <c r="Q111" i="10"/>
  <c r="I111" i="10"/>
  <c r="F111" i="10"/>
  <c r="AD110" i="10"/>
  <c r="N110" i="10"/>
  <c r="T110" i="10"/>
  <c r="Q110" i="10"/>
  <c r="I110" i="10"/>
  <c r="F110" i="10"/>
  <c r="AD109" i="10"/>
  <c r="N109" i="10"/>
  <c r="T109" i="10"/>
  <c r="Q109" i="10"/>
  <c r="I109" i="10"/>
  <c r="F109" i="10"/>
  <c r="AD108" i="10"/>
  <c r="N108" i="10"/>
  <c r="T108" i="10"/>
  <c r="Q108" i="10"/>
  <c r="I108" i="10"/>
  <c r="F108" i="10"/>
  <c r="AD107" i="10"/>
  <c r="N107" i="10"/>
  <c r="T107" i="10"/>
  <c r="Q107" i="10"/>
  <c r="I107" i="10"/>
  <c r="F107" i="10"/>
  <c r="AD106" i="10"/>
  <c r="N106" i="10"/>
  <c r="T106" i="10"/>
  <c r="Q106" i="10"/>
  <c r="I106" i="10"/>
  <c r="F106" i="10"/>
  <c r="AD105" i="10"/>
  <c r="N105" i="10"/>
  <c r="T105" i="10"/>
  <c r="Q105" i="10"/>
  <c r="I105" i="10"/>
  <c r="F105" i="10"/>
  <c r="AD104" i="10"/>
  <c r="N104" i="10"/>
  <c r="T104" i="10"/>
  <c r="Q104" i="10"/>
  <c r="I104" i="10"/>
  <c r="F104" i="10"/>
  <c r="AD103" i="10"/>
  <c r="N103" i="10"/>
  <c r="T103" i="10"/>
  <c r="Q103" i="10"/>
  <c r="I103" i="10"/>
  <c r="F103" i="10"/>
  <c r="AD102" i="10"/>
  <c r="N102" i="10"/>
  <c r="T102" i="10"/>
  <c r="Q102" i="10"/>
  <c r="I102" i="10"/>
  <c r="F102" i="10"/>
  <c r="AD101" i="10"/>
  <c r="N101" i="10"/>
  <c r="T101" i="10"/>
  <c r="Q101" i="10"/>
  <c r="I101" i="10"/>
  <c r="F101" i="10"/>
  <c r="AD100" i="10"/>
  <c r="N100" i="10"/>
  <c r="T100" i="10"/>
  <c r="Q100" i="10"/>
  <c r="I100" i="10"/>
  <c r="F100" i="10"/>
  <c r="AD99" i="10"/>
  <c r="N99" i="10"/>
  <c r="T99" i="10"/>
  <c r="Q99" i="10"/>
  <c r="I99" i="10"/>
  <c r="F99" i="10"/>
  <c r="AD98" i="10"/>
  <c r="N98" i="10"/>
  <c r="T98" i="10"/>
  <c r="Q98" i="10"/>
  <c r="I98" i="10"/>
  <c r="F98" i="10"/>
  <c r="AD97" i="10"/>
  <c r="N97" i="10"/>
  <c r="T97" i="10"/>
  <c r="Q97" i="10"/>
  <c r="I97" i="10"/>
  <c r="F97" i="10"/>
  <c r="AD96" i="10"/>
  <c r="N96" i="10"/>
  <c r="T96" i="10"/>
  <c r="Q96" i="10"/>
  <c r="I96" i="10"/>
  <c r="F96" i="10"/>
  <c r="AD95" i="10"/>
  <c r="N95" i="10"/>
  <c r="T95" i="10"/>
  <c r="Q95" i="10"/>
  <c r="I95" i="10"/>
  <c r="F95" i="10"/>
  <c r="AD94" i="10"/>
  <c r="N94" i="10"/>
  <c r="T94" i="10"/>
  <c r="Q94" i="10"/>
  <c r="I94" i="10"/>
  <c r="F94" i="10"/>
  <c r="AD93" i="10"/>
  <c r="N93" i="10"/>
  <c r="T93" i="10"/>
  <c r="Q93" i="10"/>
  <c r="I93" i="10"/>
  <c r="F93" i="10"/>
  <c r="AD92" i="10"/>
  <c r="N92" i="10"/>
  <c r="T92" i="10"/>
  <c r="Q92" i="10"/>
  <c r="I92" i="10"/>
  <c r="F92" i="10"/>
  <c r="AD91" i="10"/>
  <c r="N91" i="10"/>
  <c r="T91" i="10"/>
  <c r="Q91" i="10"/>
  <c r="I91" i="10"/>
  <c r="F91" i="10"/>
  <c r="AD90" i="10"/>
  <c r="N90" i="10"/>
  <c r="T90" i="10"/>
  <c r="Q90" i="10"/>
  <c r="I90" i="10"/>
  <c r="F90" i="10"/>
  <c r="AD89" i="10"/>
  <c r="N89" i="10"/>
  <c r="T89" i="10"/>
  <c r="Q89" i="10"/>
  <c r="I89" i="10"/>
  <c r="F89" i="10"/>
  <c r="AD88" i="10"/>
  <c r="N88" i="10"/>
  <c r="T88" i="10"/>
  <c r="Q88" i="10"/>
  <c r="I88" i="10"/>
  <c r="F88" i="10"/>
  <c r="AD87" i="10"/>
  <c r="N87" i="10"/>
  <c r="T87" i="10"/>
  <c r="Q87" i="10"/>
  <c r="I87" i="10"/>
  <c r="F87" i="10"/>
  <c r="AD86" i="10"/>
  <c r="N86" i="10"/>
  <c r="T86" i="10"/>
  <c r="Q86" i="10"/>
  <c r="I86" i="10"/>
  <c r="F86" i="10"/>
  <c r="AD85" i="10"/>
  <c r="N85" i="10"/>
  <c r="T85" i="10"/>
  <c r="Q85" i="10"/>
  <c r="I85" i="10"/>
  <c r="F85" i="10"/>
  <c r="AD84" i="10"/>
  <c r="N84" i="10"/>
  <c r="T84" i="10"/>
  <c r="Q84" i="10"/>
  <c r="I84" i="10"/>
  <c r="F84" i="10"/>
  <c r="AD83" i="10"/>
  <c r="N83" i="10"/>
  <c r="T83" i="10"/>
  <c r="Q83" i="10"/>
  <c r="I83" i="10"/>
  <c r="F83" i="10"/>
  <c r="AD82" i="10"/>
  <c r="N82" i="10"/>
  <c r="T82" i="10"/>
  <c r="Q82" i="10"/>
  <c r="I82" i="10"/>
  <c r="F82" i="10"/>
  <c r="AD81" i="10"/>
  <c r="N81" i="10"/>
  <c r="T81" i="10"/>
  <c r="Q81" i="10"/>
  <c r="I81" i="10"/>
  <c r="F81" i="10"/>
  <c r="AD80" i="10"/>
  <c r="N80" i="10"/>
  <c r="T80" i="10"/>
  <c r="Q80" i="10"/>
  <c r="I80" i="10"/>
  <c r="F80" i="10"/>
  <c r="AD79" i="10"/>
  <c r="N79" i="10"/>
  <c r="T79" i="10"/>
  <c r="Q79" i="10"/>
  <c r="I79" i="10"/>
  <c r="F79" i="10"/>
  <c r="AD78" i="10"/>
  <c r="N78" i="10"/>
  <c r="T78" i="10"/>
  <c r="Q78" i="10"/>
  <c r="I78" i="10"/>
  <c r="F78" i="10"/>
  <c r="AD77" i="10"/>
  <c r="N77" i="10"/>
  <c r="T77" i="10"/>
  <c r="Q77" i="10"/>
  <c r="I77" i="10"/>
  <c r="F77" i="10"/>
  <c r="AD76" i="10"/>
  <c r="N76" i="10"/>
  <c r="T76" i="10"/>
  <c r="Q76" i="10"/>
  <c r="I76" i="10"/>
  <c r="F76" i="10"/>
  <c r="AD75" i="10"/>
  <c r="N75" i="10"/>
  <c r="T75" i="10"/>
  <c r="Q75" i="10"/>
  <c r="I75" i="10"/>
  <c r="F75" i="10"/>
  <c r="AD74" i="10"/>
  <c r="N74" i="10"/>
  <c r="T74" i="10"/>
  <c r="Q74" i="10"/>
  <c r="I74" i="10"/>
  <c r="F74" i="10"/>
  <c r="AD73" i="10"/>
  <c r="N73" i="10"/>
  <c r="T73" i="10"/>
  <c r="Q73" i="10"/>
  <c r="I73" i="10"/>
  <c r="F73" i="10"/>
  <c r="AD72" i="10"/>
  <c r="N72" i="10"/>
  <c r="T72" i="10"/>
  <c r="Q72" i="10"/>
  <c r="I72" i="10"/>
  <c r="F72" i="10"/>
  <c r="AD71" i="10"/>
  <c r="N71" i="10"/>
  <c r="T71" i="10"/>
  <c r="Q71" i="10"/>
  <c r="I71" i="10"/>
  <c r="F71" i="10"/>
  <c r="AD70" i="10"/>
  <c r="N70" i="10"/>
  <c r="T70" i="10"/>
  <c r="Q70" i="10"/>
  <c r="I70" i="10"/>
  <c r="F70" i="10"/>
  <c r="AD69" i="10"/>
  <c r="N69" i="10"/>
  <c r="T69" i="10"/>
  <c r="Q69" i="10"/>
  <c r="I69" i="10"/>
  <c r="F69" i="10"/>
  <c r="AD68" i="10"/>
  <c r="N68" i="10"/>
  <c r="T68" i="10"/>
  <c r="Q68" i="10"/>
  <c r="I68" i="10"/>
  <c r="F68" i="10"/>
  <c r="AD67" i="10"/>
  <c r="N67" i="10"/>
  <c r="T67" i="10"/>
  <c r="Q67" i="10"/>
  <c r="I67" i="10"/>
  <c r="F67" i="10"/>
  <c r="AD66" i="10"/>
  <c r="N66" i="10"/>
  <c r="T66" i="10"/>
  <c r="Q66" i="10"/>
  <c r="I66" i="10"/>
  <c r="F66" i="10"/>
  <c r="AD65" i="10"/>
  <c r="N65" i="10"/>
  <c r="T65" i="10"/>
  <c r="Q65" i="10"/>
  <c r="I65" i="10"/>
  <c r="F65" i="10"/>
  <c r="AD64" i="10"/>
  <c r="N64" i="10"/>
  <c r="T64" i="10"/>
  <c r="Q64" i="10"/>
  <c r="I64" i="10"/>
  <c r="F64" i="10"/>
  <c r="AD63" i="10"/>
  <c r="N63" i="10"/>
  <c r="T63" i="10"/>
  <c r="Q63" i="10"/>
  <c r="I63" i="10"/>
  <c r="F63" i="10"/>
  <c r="AD62" i="10"/>
  <c r="N62" i="10"/>
  <c r="T62" i="10"/>
  <c r="Q62" i="10"/>
  <c r="I62" i="10"/>
  <c r="F62" i="10"/>
  <c r="AD61" i="10"/>
  <c r="N61" i="10"/>
  <c r="T61" i="10"/>
  <c r="Q61" i="10"/>
  <c r="I61" i="10"/>
  <c r="F61" i="10"/>
  <c r="AD60" i="10"/>
  <c r="N60" i="10"/>
  <c r="T60" i="10"/>
  <c r="Q60" i="10"/>
  <c r="I60" i="10"/>
  <c r="F60" i="10"/>
  <c r="AD59" i="10"/>
  <c r="N59" i="10"/>
  <c r="T59" i="10"/>
  <c r="Q59" i="10"/>
  <c r="I59" i="10"/>
  <c r="F59" i="10"/>
  <c r="AD58" i="10"/>
  <c r="N58" i="10"/>
  <c r="T58" i="10"/>
  <c r="Q58" i="10"/>
  <c r="I58" i="10"/>
  <c r="F58" i="10"/>
  <c r="AD57" i="10"/>
  <c r="N57" i="10"/>
  <c r="T57" i="10"/>
  <c r="Q57" i="10"/>
  <c r="I57" i="10"/>
  <c r="F57" i="10"/>
  <c r="AD56" i="10"/>
  <c r="N56" i="10"/>
  <c r="T56" i="10"/>
  <c r="Q56" i="10"/>
  <c r="I56" i="10"/>
  <c r="F56" i="10"/>
  <c r="AD55" i="10"/>
  <c r="N55" i="10"/>
  <c r="T55" i="10"/>
  <c r="Q55" i="10"/>
  <c r="I55" i="10"/>
  <c r="F55" i="10"/>
  <c r="AD54" i="10"/>
  <c r="N54" i="10"/>
  <c r="T54" i="10"/>
  <c r="Q54" i="10"/>
  <c r="I54" i="10"/>
  <c r="F54" i="10"/>
  <c r="AD53" i="10"/>
  <c r="N53" i="10"/>
  <c r="T53" i="10"/>
  <c r="Q53" i="10"/>
  <c r="I53" i="10"/>
  <c r="F53" i="10"/>
  <c r="AD52" i="10"/>
  <c r="N52" i="10"/>
  <c r="T52" i="10"/>
  <c r="Q52" i="10"/>
  <c r="I52" i="10"/>
  <c r="F52" i="10"/>
  <c r="AD51" i="10"/>
  <c r="N51" i="10"/>
  <c r="T51" i="10"/>
  <c r="Q51" i="10"/>
  <c r="I51" i="10"/>
  <c r="F51" i="10"/>
  <c r="AD50" i="10"/>
  <c r="N50" i="10"/>
  <c r="T50" i="10"/>
  <c r="Q50" i="10"/>
  <c r="I50" i="10"/>
  <c r="F50" i="10"/>
  <c r="AD49" i="10"/>
  <c r="N49" i="10"/>
  <c r="T49" i="10"/>
  <c r="Q49" i="10"/>
  <c r="I49" i="10"/>
  <c r="F49" i="10"/>
  <c r="AD48" i="10"/>
  <c r="N48" i="10"/>
  <c r="T48" i="10"/>
  <c r="Q48" i="10"/>
  <c r="I48" i="10"/>
  <c r="F48" i="10"/>
  <c r="AD47" i="10"/>
  <c r="N47" i="10"/>
  <c r="T47" i="10"/>
  <c r="Q47" i="10"/>
  <c r="I47" i="10"/>
  <c r="F47" i="10"/>
  <c r="AD46" i="10"/>
  <c r="N46" i="10"/>
  <c r="T46" i="10"/>
  <c r="Q46" i="10"/>
  <c r="I46" i="10"/>
  <c r="F46" i="10"/>
  <c r="AD45" i="10"/>
  <c r="N45" i="10"/>
  <c r="T45" i="10"/>
  <c r="Q45" i="10"/>
  <c r="I45" i="10"/>
  <c r="F45" i="10"/>
  <c r="AD44" i="10"/>
  <c r="N44" i="10"/>
  <c r="T44" i="10"/>
  <c r="Q44" i="10"/>
  <c r="I44" i="10"/>
  <c r="F44" i="10"/>
  <c r="AD43" i="10"/>
  <c r="N43" i="10"/>
  <c r="T43" i="10"/>
  <c r="Q43" i="10"/>
  <c r="I43" i="10"/>
  <c r="F43" i="10"/>
  <c r="AD42" i="10"/>
  <c r="N42" i="10"/>
  <c r="T42" i="10"/>
  <c r="Q42" i="10"/>
  <c r="I42" i="10"/>
  <c r="F42" i="10"/>
  <c r="AD41" i="10"/>
  <c r="N41" i="10"/>
  <c r="T41" i="10"/>
  <c r="Q41" i="10"/>
  <c r="I41" i="10"/>
  <c r="F41" i="10"/>
  <c r="AD40" i="10"/>
  <c r="N40" i="10"/>
  <c r="T40" i="10"/>
  <c r="Q40" i="10"/>
  <c r="I40" i="10"/>
  <c r="F40" i="10"/>
  <c r="AD39" i="10"/>
  <c r="N39" i="10"/>
  <c r="T39" i="10"/>
  <c r="Q39" i="10"/>
  <c r="I39" i="10"/>
  <c r="F39" i="10"/>
  <c r="AD38" i="10"/>
  <c r="N38" i="10"/>
  <c r="T38" i="10"/>
  <c r="Q38" i="10"/>
  <c r="I38" i="10"/>
  <c r="F38" i="10"/>
  <c r="AD37" i="10"/>
  <c r="N37" i="10"/>
  <c r="T37" i="10"/>
  <c r="Q37" i="10"/>
  <c r="I37" i="10"/>
  <c r="F37" i="10"/>
  <c r="AD36" i="10"/>
  <c r="N36" i="10"/>
  <c r="T36" i="10"/>
  <c r="Q36" i="10"/>
  <c r="I36" i="10"/>
  <c r="F36" i="10"/>
  <c r="AD35" i="10"/>
  <c r="N35" i="10"/>
  <c r="T35" i="10"/>
  <c r="Q35" i="10"/>
  <c r="I35" i="10"/>
  <c r="F35" i="10"/>
  <c r="AD34" i="10"/>
  <c r="N34" i="10"/>
  <c r="T34" i="10"/>
  <c r="Q34" i="10"/>
  <c r="I34" i="10"/>
  <c r="F34" i="10"/>
  <c r="AD33" i="10"/>
  <c r="N33" i="10"/>
  <c r="T33" i="10"/>
  <c r="Q33" i="10"/>
  <c r="I33" i="10"/>
  <c r="F33" i="10"/>
  <c r="AD32" i="10"/>
  <c r="N32" i="10"/>
  <c r="T32" i="10"/>
  <c r="Q32" i="10"/>
  <c r="I32" i="10"/>
  <c r="F32" i="10"/>
  <c r="AD31" i="10"/>
  <c r="N31" i="10"/>
  <c r="T31" i="10"/>
  <c r="Q31" i="10"/>
  <c r="I31" i="10"/>
  <c r="F31" i="10"/>
  <c r="AD30" i="10"/>
  <c r="N30" i="10"/>
  <c r="T30" i="10"/>
  <c r="Q30" i="10"/>
  <c r="I30" i="10"/>
  <c r="F30" i="10"/>
  <c r="AD29" i="10"/>
  <c r="N29" i="10"/>
  <c r="T29" i="10"/>
  <c r="Q29" i="10"/>
  <c r="I29" i="10"/>
  <c r="F29" i="10"/>
  <c r="AD28" i="10"/>
  <c r="N28" i="10"/>
  <c r="T28" i="10"/>
  <c r="Q28" i="10"/>
  <c r="I28" i="10"/>
  <c r="F28" i="10"/>
  <c r="AD27" i="10"/>
  <c r="N27" i="10"/>
  <c r="T27" i="10"/>
  <c r="Q27" i="10"/>
  <c r="I27" i="10"/>
  <c r="F27" i="10"/>
  <c r="AD26" i="10"/>
  <c r="N26" i="10"/>
  <c r="T26" i="10"/>
  <c r="Q26" i="10"/>
  <c r="I26" i="10"/>
  <c r="F26" i="10"/>
  <c r="AD25" i="10"/>
  <c r="N25" i="10"/>
  <c r="T25" i="10"/>
  <c r="Q25" i="10"/>
  <c r="I25" i="10"/>
  <c r="F25" i="10"/>
  <c r="AD24" i="10"/>
  <c r="N24" i="10"/>
  <c r="T24" i="10"/>
  <c r="Q24" i="10"/>
  <c r="I24" i="10"/>
  <c r="F24" i="10"/>
  <c r="AD23" i="10"/>
  <c r="N23" i="10"/>
  <c r="T23" i="10"/>
  <c r="Q23" i="10"/>
  <c r="I23" i="10"/>
  <c r="F23" i="10"/>
  <c r="AD22" i="10"/>
  <c r="N22" i="10"/>
  <c r="T22" i="10"/>
  <c r="Q22" i="10"/>
  <c r="I22" i="10"/>
  <c r="F22" i="10"/>
  <c r="AD21" i="10"/>
  <c r="N21" i="10"/>
  <c r="T21" i="10"/>
  <c r="Q21" i="10"/>
  <c r="I21" i="10"/>
  <c r="F21" i="10"/>
  <c r="AD20" i="10"/>
  <c r="N20" i="10"/>
  <c r="T20" i="10"/>
  <c r="Q20" i="10"/>
  <c r="I20" i="10"/>
  <c r="F20" i="10"/>
  <c r="AD19" i="10"/>
  <c r="N19" i="10"/>
  <c r="T19" i="10"/>
  <c r="Q19" i="10"/>
  <c r="I19" i="10"/>
  <c r="F19" i="10"/>
  <c r="AD18" i="10"/>
  <c r="N18" i="10"/>
  <c r="T18" i="10"/>
  <c r="Q18" i="10"/>
  <c r="I18" i="10"/>
  <c r="F18" i="10"/>
  <c r="AD17" i="10"/>
  <c r="N17" i="10"/>
  <c r="T17" i="10"/>
  <c r="Q17" i="10"/>
  <c r="I17" i="10"/>
  <c r="F17" i="10"/>
  <c r="AD16" i="10"/>
  <c r="N16" i="10"/>
  <c r="T16" i="10"/>
  <c r="Q16" i="10"/>
  <c r="I16" i="10"/>
  <c r="F16" i="10"/>
  <c r="AD15" i="10"/>
  <c r="N15" i="10"/>
  <c r="T15" i="10"/>
  <c r="Q15" i="10"/>
  <c r="I15" i="10"/>
  <c r="F15" i="10"/>
  <c r="AD14" i="10"/>
  <c r="N14" i="10"/>
  <c r="T14" i="10"/>
  <c r="Q14" i="10"/>
  <c r="I14" i="10"/>
  <c r="F14" i="10"/>
  <c r="AD13" i="10"/>
  <c r="N13" i="10"/>
  <c r="T13" i="10"/>
  <c r="Q13" i="10"/>
  <c r="I13" i="10"/>
  <c r="F13" i="10"/>
  <c r="AD12" i="10"/>
  <c r="N12" i="10"/>
  <c r="T12" i="10"/>
  <c r="Q12" i="10"/>
  <c r="I12" i="10"/>
  <c r="F12" i="10"/>
  <c r="AD11" i="10"/>
  <c r="N11" i="10"/>
  <c r="T11" i="10"/>
  <c r="Q11" i="10"/>
  <c r="I11" i="10"/>
  <c r="F11" i="10"/>
  <c r="AD10" i="10"/>
  <c r="N10" i="10"/>
  <c r="T10" i="10"/>
  <c r="Q10" i="10"/>
  <c r="I10" i="10"/>
  <c r="F10" i="10"/>
  <c r="AD9" i="10"/>
  <c r="N9" i="10"/>
  <c r="T9" i="10"/>
  <c r="Q9" i="10"/>
  <c r="I9" i="10"/>
  <c r="F9" i="10"/>
  <c r="AD8" i="10"/>
  <c r="N8" i="10"/>
  <c r="T8" i="10"/>
  <c r="Q8" i="10"/>
  <c r="I8" i="10"/>
  <c r="F8" i="10"/>
  <c r="AD7" i="10"/>
  <c r="N7" i="10"/>
  <c r="T7" i="10"/>
  <c r="Q7" i="10"/>
  <c r="I7" i="10"/>
  <c r="F7" i="10"/>
  <c r="AD6" i="10"/>
  <c r="N6" i="10"/>
  <c r="T6" i="10"/>
  <c r="Q6" i="10"/>
  <c r="I6" i="10"/>
  <c r="F6" i="10"/>
  <c r="AD5" i="10"/>
  <c r="N5" i="10"/>
  <c r="T5" i="10"/>
  <c r="Q5" i="10"/>
  <c r="I5" i="10"/>
  <c r="F5" i="10"/>
  <c r="AD4" i="10"/>
  <c r="N4" i="10"/>
  <c r="T4" i="10"/>
  <c r="Q4" i="10"/>
  <c r="I4" i="10"/>
  <c r="F4" i="10"/>
  <c r="T129" i="10" l="1"/>
  <c r="I129" i="10"/>
  <c r="Y7" i="10"/>
  <c r="Y9" i="10"/>
  <c r="Y11" i="10"/>
  <c r="Y13" i="10"/>
  <c r="Y15" i="10"/>
  <c r="Y17" i="10"/>
  <c r="Y19" i="10"/>
  <c r="Y21" i="10"/>
  <c r="Y23" i="10"/>
  <c r="Y25" i="10"/>
  <c r="Y27" i="10"/>
  <c r="Y29" i="10"/>
  <c r="Y31" i="10"/>
  <c r="Y33" i="10"/>
  <c r="Y35" i="10"/>
  <c r="Y37" i="10"/>
  <c r="Y39" i="10"/>
  <c r="Y41" i="10"/>
  <c r="Y43" i="10"/>
  <c r="Y45" i="10"/>
  <c r="Y47" i="10"/>
  <c r="Y49" i="10"/>
  <c r="Y51" i="10"/>
  <c r="Y53" i="10"/>
  <c r="Y55" i="10"/>
  <c r="Y57" i="10"/>
  <c r="Y59" i="10"/>
  <c r="Y61" i="10"/>
  <c r="Y63" i="10"/>
  <c r="Y65" i="10"/>
  <c r="Y67" i="10"/>
  <c r="Y69" i="10"/>
  <c r="Y71" i="10"/>
  <c r="Y73" i="10"/>
  <c r="Y75" i="10"/>
  <c r="Y77" i="10"/>
  <c r="Y79" i="10"/>
  <c r="Y81" i="10"/>
  <c r="Y83" i="10"/>
  <c r="Y85" i="10"/>
  <c r="Y87" i="10"/>
  <c r="Y89" i="10"/>
  <c r="Y91" i="10"/>
  <c r="Y93" i="10"/>
  <c r="Y95" i="10"/>
  <c r="Y97" i="10"/>
  <c r="Y99" i="10"/>
  <c r="Y101" i="10"/>
  <c r="Y103" i="10"/>
  <c r="Y105" i="10"/>
  <c r="Y107" i="10"/>
  <c r="Y109" i="10"/>
  <c r="Y111" i="10"/>
  <c r="Y113" i="10"/>
  <c r="Y115" i="10"/>
  <c r="Y117" i="10"/>
  <c r="Y119" i="10"/>
  <c r="Y121" i="10"/>
  <c r="Y123" i="10"/>
  <c r="Y125" i="10"/>
  <c r="Y127" i="10"/>
  <c r="F129" i="10"/>
  <c r="Y6" i="10"/>
  <c r="Y8" i="10"/>
  <c r="Y10" i="10"/>
  <c r="Y12" i="10"/>
  <c r="Y14" i="10"/>
  <c r="Y16" i="10"/>
  <c r="Y18" i="10"/>
  <c r="Y20" i="10"/>
  <c r="Y22" i="10"/>
  <c r="Y24" i="10"/>
  <c r="Y26" i="10"/>
  <c r="Y28" i="10"/>
  <c r="Y30" i="10"/>
  <c r="Y32" i="10"/>
  <c r="Y34" i="10"/>
  <c r="Y36" i="10"/>
  <c r="Y38" i="10"/>
  <c r="Y40" i="10"/>
  <c r="Y42" i="10"/>
  <c r="Y44" i="10"/>
  <c r="Y46" i="10"/>
  <c r="Y48" i="10"/>
  <c r="Y50" i="10"/>
  <c r="Y52" i="10"/>
  <c r="Y54" i="10"/>
  <c r="Y56" i="10"/>
  <c r="Y58" i="10"/>
  <c r="Y60" i="10"/>
  <c r="Y62" i="10"/>
  <c r="Y64" i="10"/>
  <c r="Y66" i="10"/>
  <c r="Y68" i="10"/>
  <c r="Y70" i="10"/>
  <c r="Y72" i="10"/>
  <c r="Y74" i="10"/>
  <c r="Y76" i="10"/>
  <c r="Y78" i="10"/>
  <c r="Y80" i="10"/>
  <c r="Y82" i="10"/>
  <c r="Y84" i="10"/>
  <c r="Y86" i="10"/>
  <c r="Y88" i="10"/>
  <c r="Y90" i="10"/>
  <c r="Y92" i="10"/>
  <c r="Y94" i="10"/>
  <c r="Y96" i="10"/>
  <c r="Y98" i="10"/>
  <c r="Y100" i="10"/>
  <c r="Y102" i="10"/>
  <c r="Y104" i="10"/>
  <c r="Y106" i="10"/>
  <c r="Y108" i="10"/>
  <c r="Y110" i="10"/>
  <c r="Y112" i="10"/>
  <c r="Y114" i="10"/>
  <c r="Y116" i="10"/>
  <c r="Y118" i="10"/>
  <c r="Y120" i="10"/>
  <c r="Y122" i="10"/>
  <c r="Y124" i="10"/>
  <c r="Y126" i="10"/>
  <c r="Y128" i="10"/>
  <c r="AD129" i="10"/>
  <c r="Q129" i="10"/>
  <c r="Y5" i="10"/>
  <c r="Y4" i="10"/>
  <c r="Y129" i="10" l="1"/>
</calcChain>
</file>

<file path=xl/sharedStrings.xml><?xml version="1.0" encoding="utf-8"?>
<sst xmlns="http://schemas.openxmlformats.org/spreadsheetml/2006/main" count="167" uniqueCount="160">
  <si>
    <t>T o t a l</t>
  </si>
  <si>
    <t>Honduras de la Sierra</t>
  </si>
  <si>
    <t>Mezcalapa</t>
  </si>
  <si>
    <t>Emiliano Zapata</t>
  </si>
  <si>
    <t>El Parral</t>
  </si>
  <si>
    <t>Rincón Chamula San Pedro</t>
  </si>
  <si>
    <t>La Trinitaria</t>
  </si>
  <si>
    <t>Las Rosas</t>
  </si>
  <si>
    <t>El Porvenir</t>
  </si>
  <si>
    <t>Las Margaritas</t>
  </si>
  <si>
    <t>La Libertad</t>
  </si>
  <si>
    <t>La Independencia</t>
  </si>
  <si>
    <t>La Grandeza</t>
  </si>
  <si>
    <t>La Concordia</t>
  </si>
  <si>
    <t>El Bosque</t>
  </si>
  <si>
    <t>ISAN</t>
  </si>
  <si>
    <t>IVFGyD</t>
  </si>
  <si>
    <t>FOFIR</t>
  </si>
  <si>
    <t>FFM</t>
  </si>
  <si>
    <t>FGP</t>
  </si>
  <si>
    <t>Municipio</t>
  </si>
  <si>
    <t>No.</t>
  </si>
  <si>
    <t>Ramo General 28, distribución de Participaciones a los Municipios del Estado de Chiapas</t>
  </si>
  <si>
    <t>Diferencias a favor 4to trimestre 2019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</si>
  <si>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</si>
  <si>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</si>
  <si>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</si>
  <si>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</si>
  <si>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</si>
  <si>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</si>
  <si>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</si>
  <si>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</si>
  <si>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</si>
  <si>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</si>
  <si>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</si>
  <si>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</si>
  <si>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</si>
  <si>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Cacahoatán</t>
  </si>
  <si>
    <t>Catazajá</t>
  </si>
  <si>
    <t>Cintalapa</t>
  </si>
  <si>
    <t>Coapilla</t>
  </si>
  <si>
    <t>Comitán de Domínguez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</si>
  <si>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</si>
  <si>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</si>
  <si>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</si>
  <si>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</si>
  <si>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</si>
  <si>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</si>
  <si>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</si>
  <si>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</si>
  <si>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</si>
  <si>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</si>
  <si>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</si>
  <si>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</si>
  <si>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</si>
  <si>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</si>
  <si>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</si>
  <si>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Huehuetán</t>
  </si>
  <si>
    <t>Huixtán</t>
  </si>
  <si>
    <t>Huitiupán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</si>
  <si>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</si>
  <si>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</si>
  <si>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</si>
  <si>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</si>
  <si>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</si>
  <si>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</si>
  <si>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</si>
  <si>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</si>
  <si>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</si>
  <si>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Mapastepec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</si>
  <si>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</si>
  <si>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</si>
  <si>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</si>
  <si>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</si>
  <si>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</si>
  <si>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</si>
  <si>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</si>
  <si>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</si>
  <si>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</si>
  <si>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</si>
  <si>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</si>
  <si>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</si>
  <si>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</si>
  <si>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</si>
  <si>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</si>
  <si>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Pijijiapán</t>
  </si>
  <si>
    <t>Villa Comaltitlán</t>
  </si>
  <si>
    <t>Pueblo Nuevo Solistahuacán</t>
  </si>
  <si>
    <t>Rayón</t>
  </si>
  <si>
    <t>Reforma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</si>
  <si>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</si>
  <si>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</si>
  <si>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</si>
  <si>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</si>
  <si>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</si>
  <si>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</si>
  <si>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</si>
  <si>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</si>
  <si>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</si>
  <si>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</si>
  <si>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</si>
  <si>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</si>
  <si>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</si>
  <si>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</si>
  <si>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</si>
  <si>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</si>
  <si>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</si>
  <si>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</si>
  <si>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</si>
  <si>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</si>
  <si>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</si>
  <si>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</si>
  <si>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</si>
  <si>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</si>
  <si>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</si>
  <si>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</si>
  <si>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</si>
  <si>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</si>
  <si>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</si>
  <si>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</si>
  <si>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</si>
  <si>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</si>
  <si>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</si>
  <si>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</si>
  <si>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</si>
  <si>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</si>
  <si>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</si>
  <si>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</si>
  <si>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</si>
  <si>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</si>
  <si>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</si>
  <si>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</si>
  <si>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</si>
  <si>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Belisario Domínguez</t>
  </si>
  <si>
    <t>FGP: Fondo General de Participaciones</t>
  </si>
  <si>
    <t>FFM: Fondo de Fomento Municipal</t>
  </si>
  <si>
    <t>FOFIR: Fondo de Fiscalización y Recaudación</t>
  </si>
  <si>
    <t>IVFGyD: Impuesto a la venta final de gasolinas y diesel</t>
  </si>
  <si>
    <t>FoCo: Fondo de Compensación</t>
  </si>
  <si>
    <t>FEXHI: Fondo de Extracción de Hidrocarburos</t>
  </si>
  <si>
    <t>IEPS: Impuesto Especial sobre Producción y Servicios</t>
  </si>
  <si>
    <t>ISAN: Impuesto sobre Automóviles Nuevos</t>
  </si>
  <si>
    <t>FoCo ISAN: Fondo de Compensación del ISAN</t>
  </si>
  <si>
    <t>Diferencias IVFGyD</t>
  </si>
  <si>
    <t>ISToUV</t>
  </si>
  <si>
    <t xml:space="preserve">ISToUV: Impuesto sobre tenencia o uso de vehículos </t>
  </si>
  <si>
    <t>FoCo 
ISAN</t>
  </si>
  <si>
    <t>ISR 
Participable</t>
  </si>
  <si>
    <t>FEIEF cierre anual definitivo del ejercicio fiscal 2019</t>
  </si>
  <si>
    <t>3er ajuste cuatrimestral 2019</t>
  </si>
  <si>
    <t>FFM 
Neto</t>
  </si>
  <si>
    <t xml:space="preserve">FoCo </t>
  </si>
  <si>
    <t xml:space="preserve">FEXHI </t>
  </si>
  <si>
    <t>Primer trimestre del ejercicio fiscal 2020</t>
  </si>
  <si>
    <t>Ocozocoautla de Espinosa</t>
  </si>
  <si>
    <t xml:space="preserve">FGP 
Neto </t>
  </si>
  <si>
    <t>FOFIR 
Neto</t>
  </si>
  <si>
    <t>IVFGyD 
Neto</t>
  </si>
  <si>
    <t xml:space="preserve">IEPS </t>
  </si>
  <si>
    <t>IEPS 
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</si>
</sst>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_(&quot;$&quot;* #,##0.00_);_(&quot;$&quot;* \(#,##0.00\);_(&quot;$&quot;* &quot;-&quot;??_);_(@_)"/>
  </numFmts>
  <fonts count="28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theme="0" tint="-0.499984740745262"/>
      <name val="Arial Narrow"/>
      <family val="2"/>
    </font>
    <font>
      <sz val="8"/>
      <color theme="0" tint="-0.4999847407452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sz val="8"/>
      <color theme="0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73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" applyNumberFormat="0" applyAlignment="0" applyProtection="0"/>
    <xf numFmtId="0" fontId="12" fillId="18" borderId="3" applyNumberFormat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" applyNumberFormat="0" applyAlignment="0" applyProtection="0"/>
    <xf numFmtId="164" fontId="4" fillId="0" borderId="0" applyFont="0" applyFill="0" applyBorder="0" applyAlignment="0" applyProtection="0"/>
    <xf numFmtId="0" fontId="16" fillId="4" borderId="0" applyNumberFormat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8" fillId="23" borderId="0" applyNumberFormat="0" applyBorder="0" applyAlignment="0" applyProtection="0"/>
    <xf numFmtId="0" fontId="17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24" borderId="5" applyNumberFormat="0" applyFont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</cellStyleXfs>
  <cellXfs count="4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41" fontId="3" fillId="2" borderId="0" xfId="0" applyNumberFormat="1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0" fontId="26" fillId="2" borderId="0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vertical="center"/>
    </xf>
    <xf numFmtId="0" fontId="27" fillId="2" borderId="0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6" fillId="2" borderId="11" xfId="2" applyFont="1" applyFill="1" applyBorder="1" applyAlignment="1">
      <alignment horizontal="center" vertical="center"/>
    </xf>
    <xf numFmtId="0" fontId="26" fillId="2" borderId="11" xfId="3" applyFont="1" applyFill="1" applyBorder="1" applyAlignment="1" applyProtection="1">
      <alignment vertical="center" wrapText="1"/>
    </xf>
    <xf numFmtId="41" fontId="2" fillId="2" borderId="11" xfId="0" applyNumberFormat="1" applyFont="1" applyFill="1" applyBorder="1" applyAlignment="1">
      <alignment vertical="center"/>
    </xf>
    <xf numFmtId="41" fontId="3" fillId="2" borderId="11" xfId="0" applyNumberFormat="1" applyFont="1" applyFill="1" applyBorder="1" applyAlignment="1">
      <alignment vertical="center"/>
    </xf>
    <xf numFmtId="41" fontId="2" fillId="2" borderId="11" xfId="1" applyNumberFormat="1" applyFont="1" applyFill="1" applyBorder="1" applyAlignment="1">
      <alignment vertical="center"/>
    </xf>
    <xf numFmtId="41" fontId="3" fillId="2" borderId="11" xfId="1" applyNumberFormat="1" applyFont="1" applyFill="1" applyBorder="1" applyAlignment="1">
      <alignment vertical="center"/>
    </xf>
    <xf numFmtId="0" fontId="26" fillId="2" borderId="12" xfId="2" applyFont="1" applyFill="1" applyBorder="1" applyAlignment="1">
      <alignment horizontal="center" vertical="center"/>
    </xf>
    <xf numFmtId="0" fontId="26" fillId="2" borderId="12" xfId="3" applyFont="1" applyFill="1" applyBorder="1" applyAlignment="1" applyProtection="1">
      <alignment vertical="center" wrapText="1"/>
    </xf>
    <xf numFmtId="41" fontId="2" fillId="2" borderId="12" xfId="0" applyNumberFormat="1" applyFont="1" applyFill="1" applyBorder="1" applyAlignment="1">
      <alignment vertical="center"/>
    </xf>
    <xf numFmtId="41" fontId="3" fillId="2" borderId="12" xfId="0" applyNumberFormat="1" applyFont="1" applyFill="1" applyBorder="1" applyAlignment="1">
      <alignment vertical="center"/>
    </xf>
    <xf numFmtId="41" fontId="2" fillId="2" borderId="12" xfId="1" applyNumberFormat="1" applyFont="1" applyFill="1" applyBorder="1" applyAlignment="1">
      <alignment vertical="center"/>
    </xf>
    <xf numFmtId="41" fontId="3" fillId="2" borderId="12" xfId="1" applyNumberFormat="1" applyFont="1" applyFill="1" applyBorder="1" applyAlignment="1">
      <alignment vertical="center"/>
    </xf>
    <xf numFmtId="0" fontId="26" fillId="2" borderId="12" xfId="2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6" fillId="2" borderId="13" xfId="2" applyFont="1" applyFill="1" applyBorder="1" applyAlignment="1">
      <alignment horizontal="center" vertical="center"/>
    </xf>
    <xf numFmtId="0" fontId="26" fillId="2" borderId="13" xfId="2" applyFont="1" applyFill="1" applyBorder="1" applyAlignment="1">
      <alignment vertical="center"/>
    </xf>
    <xf numFmtId="41" fontId="2" fillId="2" borderId="13" xfId="0" applyNumberFormat="1" applyFont="1" applyFill="1" applyBorder="1" applyAlignment="1">
      <alignment vertical="center"/>
    </xf>
    <xf numFmtId="41" fontId="3" fillId="2" borderId="13" xfId="0" applyNumberFormat="1" applyFont="1" applyFill="1" applyBorder="1" applyAlignment="1">
      <alignment vertical="center"/>
    </xf>
    <xf numFmtId="41" fontId="2" fillId="2" borderId="13" xfId="1" applyNumberFormat="1" applyFont="1" applyFill="1" applyBorder="1" applyAlignment="1">
      <alignment vertical="center"/>
    </xf>
    <xf numFmtId="41" fontId="3" fillId="2" borderId="13" xfId="1" applyNumberFormat="1" applyFont="1" applyFill="1" applyBorder="1" applyAlignment="1">
      <alignment vertical="center"/>
    </xf>
    <xf numFmtId="41" fontId="2" fillId="2" borderId="1" xfId="1" applyNumberFormat="1" applyFont="1" applyFill="1" applyBorder="1" applyAlignment="1">
      <alignment vertical="center"/>
    </xf>
    <xf numFmtId="0" fontId="26" fillId="2" borderId="1" xfId="1" applyFont="1" applyFill="1" applyBorder="1" applyAlignment="1">
      <alignment horizontal="center" vertical="center"/>
    </xf>
    <xf numFmtId="41" fontId="2" fillId="2" borderId="1" xfId="0" applyNumberFormat="1" applyFont="1" applyFill="1" applyBorder="1" applyAlignment="1">
      <alignment vertical="center"/>
    </xf>
    <xf numFmtId="41" fontId="3" fillId="2" borderId="1" xfId="0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/>
    </xf>
  </cellXfs>
  <cellStyles count="73">
    <cellStyle name="20% - Énfasis1 2" xfId="5" xr:uid="{00000000-0005-0000-0000-000000000000}"/>
    <cellStyle name="20% - Énfasis2 2" xfId="6" xr:uid="{00000000-0005-0000-0000-000001000000}"/>
    <cellStyle name="20% - Énfasis3 2" xfId="7" xr:uid="{00000000-0005-0000-0000-000002000000}"/>
    <cellStyle name="20% - Énfasis4 2" xfId="8" xr:uid="{00000000-0005-0000-0000-000003000000}"/>
    <cellStyle name="20% - Énfasis5 2" xfId="9" xr:uid="{00000000-0005-0000-0000-000004000000}"/>
    <cellStyle name="20% - Énfasis6 2" xfId="10" xr:uid="{00000000-0005-0000-0000-000005000000}"/>
    <cellStyle name="40% - Énfasis1 2" xfId="11" xr:uid="{00000000-0005-0000-0000-000006000000}"/>
    <cellStyle name="40% - Énfasis2 2" xfId="12" xr:uid="{00000000-0005-0000-0000-000007000000}"/>
    <cellStyle name="40% - Énfasis3 2" xfId="13" xr:uid="{00000000-0005-0000-0000-000008000000}"/>
    <cellStyle name="40% - Énfasis4 2" xfId="14" xr:uid="{00000000-0005-0000-0000-000009000000}"/>
    <cellStyle name="40% - Énfasis5 2" xfId="15" xr:uid="{00000000-0005-0000-0000-00000A000000}"/>
    <cellStyle name="40% - Énfasis6 2" xfId="16" xr:uid="{00000000-0005-0000-0000-00000B000000}"/>
    <cellStyle name="60% - Énfasis1 2" xfId="17" xr:uid="{00000000-0005-0000-0000-00000C000000}"/>
    <cellStyle name="60% - Énfasis2 2" xfId="18" xr:uid="{00000000-0005-0000-0000-00000D000000}"/>
    <cellStyle name="60% - Énfasis3 2" xfId="19" xr:uid="{00000000-0005-0000-0000-00000E000000}"/>
    <cellStyle name="60% - Énfasis4 2" xfId="20" xr:uid="{00000000-0005-0000-0000-00000F000000}"/>
    <cellStyle name="60% - Énfasis5 2" xfId="21" xr:uid="{00000000-0005-0000-0000-000010000000}"/>
    <cellStyle name="60% - Énfasis6 2" xfId="22" xr:uid="{00000000-0005-0000-0000-000011000000}"/>
    <cellStyle name="Buena 2" xfId="23" xr:uid="{00000000-0005-0000-0000-000012000000}"/>
    <cellStyle name="Cálculo 2" xfId="24" xr:uid="{00000000-0005-0000-0000-000013000000}"/>
    <cellStyle name="Celda de comprobación 2" xfId="25" xr:uid="{00000000-0005-0000-0000-000014000000}"/>
    <cellStyle name="Celda vinculada 2" xfId="26" xr:uid="{00000000-0005-0000-0000-000015000000}"/>
    <cellStyle name="Encabezado 4 2" xfId="27" xr:uid="{00000000-0005-0000-0000-000016000000}"/>
    <cellStyle name="Énfasis1 2" xfId="28" xr:uid="{00000000-0005-0000-0000-000017000000}"/>
    <cellStyle name="Énfasis2 2" xfId="29" xr:uid="{00000000-0005-0000-0000-000018000000}"/>
    <cellStyle name="Énfasis3 2" xfId="30" xr:uid="{00000000-0005-0000-0000-000019000000}"/>
    <cellStyle name="Énfasis4 2" xfId="31" xr:uid="{00000000-0005-0000-0000-00001A000000}"/>
    <cellStyle name="Énfasis5 2" xfId="32" xr:uid="{00000000-0005-0000-0000-00001B000000}"/>
    <cellStyle name="Énfasis6 2" xfId="33" xr:uid="{00000000-0005-0000-0000-00001C000000}"/>
    <cellStyle name="Entrada 2" xfId="34" xr:uid="{00000000-0005-0000-0000-00001D000000}"/>
    <cellStyle name="Euro" xfId="35" xr:uid="{00000000-0005-0000-0000-00001E000000}"/>
    <cellStyle name="Hipervínculo" xfId="3" builtinId="8"/>
    <cellStyle name="Incorrecto 2" xfId="36" xr:uid="{00000000-0005-0000-0000-000020000000}"/>
    <cellStyle name="Millares [0] 2" xfId="37" xr:uid="{00000000-0005-0000-0000-000021000000}"/>
    <cellStyle name="Millares [0] 3" xfId="38" xr:uid="{00000000-0005-0000-0000-000022000000}"/>
    <cellStyle name="Millares 2" xfId="39" xr:uid="{00000000-0005-0000-0000-000023000000}"/>
    <cellStyle name="Millares 2 2" xfId="40" xr:uid="{00000000-0005-0000-0000-000024000000}"/>
    <cellStyle name="Millares 2 3" xfId="41" xr:uid="{00000000-0005-0000-0000-000025000000}"/>
    <cellStyle name="Millares 3" xfId="42" xr:uid="{00000000-0005-0000-0000-000026000000}"/>
    <cellStyle name="Millares 4" xfId="43" xr:uid="{00000000-0005-0000-0000-000027000000}"/>
    <cellStyle name="Millares 5" xfId="44" xr:uid="{00000000-0005-0000-0000-000028000000}"/>
    <cellStyle name="Millares 6" xfId="45" xr:uid="{00000000-0005-0000-0000-000029000000}"/>
    <cellStyle name="Moneda 2" xfId="46" xr:uid="{00000000-0005-0000-0000-00002A000000}"/>
    <cellStyle name="Neutral 2" xfId="47" xr:uid="{00000000-0005-0000-0000-00002B000000}"/>
    <cellStyle name="Normal" xfId="0" builtinId="0"/>
    <cellStyle name="Normal 2" xfId="48" xr:uid="{00000000-0005-0000-0000-00002D000000}"/>
    <cellStyle name="Normal 2 2" xfId="4" xr:uid="{00000000-0005-0000-0000-00002E000000}"/>
    <cellStyle name="Normal 2 3" xfId="49" xr:uid="{00000000-0005-0000-0000-00002F000000}"/>
    <cellStyle name="Normal 2 3 2" xfId="50" xr:uid="{00000000-0005-0000-0000-000030000000}"/>
    <cellStyle name="Normal 2_JULIO" xfId="51" xr:uid="{00000000-0005-0000-0000-000031000000}"/>
    <cellStyle name="Normal 3" xfId="1" xr:uid="{00000000-0005-0000-0000-000032000000}"/>
    <cellStyle name="Normal 3 2" xfId="52" xr:uid="{00000000-0005-0000-0000-000033000000}"/>
    <cellStyle name="Normal 3 2 2" xfId="53" xr:uid="{00000000-0005-0000-0000-000034000000}"/>
    <cellStyle name="Normal 3 3" xfId="54" xr:uid="{00000000-0005-0000-0000-000035000000}"/>
    <cellStyle name="Normal 3_JULIO" xfId="55" xr:uid="{00000000-0005-0000-0000-000036000000}"/>
    <cellStyle name="Normal 4" xfId="56" xr:uid="{00000000-0005-0000-0000-000037000000}"/>
    <cellStyle name="Normal 4 2" xfId="2" xr:uid="{00000000-0005-0000-0000-000038000000}"/>
    <cellStyle name="Normal 5" xfId="57" xr:uid="{00000000-0005-0000-0000-000039000000}"/>
    <cellStyle name="Normal 5 2" xfId="58" xr:uid="{00000000-0005-0000-0000-00003A000000}"/>
    <cellStyle name="Normal 6" xfId="59" xr:uid="{00000000-0005-0000-0000-00003B000000}"/>
    <cellStyle name="Normal 6 2" xfId="60" xr:uid="{00000000-0005-0000-0000-00003C000000}"/>
    <cellStyle name="Normal 7" xfId="61" xr:uid="{00000000-0005-0000-0000-00003D000000}"/>
    <cellStyle name="Notas 2" xfId="62" xr:uid="{00000000-0005-0000-0000-00003E000000}"/>
    <cellStyle name="Porcentaje 2" xfId="63" xr:uid="{00000000-0005-0000-0000-00003F000000}"/>
    <cellStyle name="Porcentaje 3" xfId="64" xr:uid="{00000000-0005-0000-0000-000040000000}"/>
    <cellStyle name="Salida 2" xfId="65" xr:uid="{00000000-0005-0000-0000-000041000000}"/>
    <cellStyle name="Texto de advertencia 2" xfId="66" xr:uid="{00000000-0005-0000-0000-000042000000}"/>
    <cellStyle name="Texto explicativo 2" xfId="67" xr:uid="{00000000-0005-0000-0000-000043000000}"/>
    <cellStyle name="Título 1 2" xfId="68" xr:uid="{00000000-0005-0000-0000-000044000000}"/>
    <cellStyle name="Título 2 2" xfId="69" xr:uid="{00000000-0005-0000-0000-000045000000}"/>
    <cellStyle name="Título 3 2" xfId="70" xr:uid="{00000000-0005-0000-0000-000046000000}"/>
    <cellStyle name="Título 4" xfId="71" xr:uid="{00000000-0005-0000-0000-000047000000}"/>
    <cellStyle name="Total 2" xfId="72" xr:uid="{00000000-0005-0000-0000-00004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AD146"/>
  <sheetViews>
    <sheetView tabSelected="1" zoomScale="120" zoomScaleNormal="120" workbookViewId="0">
      <pane xSplit="3" ySplit="3" topLeftCell="N4" activePane="bottomRight" state="frozen"/>
      <selection pane="topRight" activeCell="P1" sqref="P1"/>
      <selection pane="bottomLeft" activeCell="A5" sqref="A5"/>
      <selection pane="bottomRight" activeCell="AA9" sqref="AA9"/>
    </sheetView>
  </sheetViews>
  <sheetFormatPr baseColWidth="10" defaultRowHeight="13.5" customHeight="1" x14ac:dyDescent="0.3"/>
  <cols>
    <col min="1" max="1" width="2.140625" style="5" customWidth="1"/>
    <col min="2" max="2" width="3.140625" style="8" bestFit="1" customWidth="1"/>
    <col min="3" max="3" width="17" style="5" bestFit="1" customWidth="1"/>
    <col min="4" max="4" width="10.28515625" style="6" customWidth="1"/>
    <col min="5" max="5" width="10.140625" style="6" customWidth="1"/>
    <col min="6" max="6" width="10.28515625" style="6" customWidth="1"/>
    <col min="7" max="7" width="9.140625" style="6" customWidth="1"/>
    <col min="8" max="8" width="10" style="6" customWidth="1"/>
    <col min="9" max="14" width="9.140625" style="6" customWidth="1"/>
    <col min="15" max="15" width="8.5703125" style="6" customWidth="1"/>
    <col min="16" max="16" width="11.42578125" style="6" customWidth="1"/>
    <col min="17" max="18" width="8.5703125" style="6" customWidth="1"/>
    <col min="19" max="19" width="7.85546875" style="6" customWidth="1"/>
    <col min="20" max="20" width="8.5703125" style="6" customWidth="1"/>
    <col min="21" max="22" width="8.42578125" style="6" customWidth="1"/>
    <col min="23" max="23" width="7.7109375" style="6" customWidth="1"/>
    <col min="24" max="24" width="8.42578125" style="6" bestFit="1" customWidth="1"/>
    <col min="25" max="25" width="12.140625" style="6" bestFit="1" customWidth="1"/>
    <col min="26" max="26" width="6.28515625" style="6" customWidth="1"/>
    <col min="27" max="27" width="10" style="6" bestFit="1" customWidth="1"/>
    <col min="28" max="28" width="9.28515625" style="6" bestFit="1" customWidth="1"/>
    <col min="29" max="29" width="7.7109375" style="6" bestFit="1" customWidth="1"/>
    <col min="30" max="30" width="9.85546875" style="6" bestFit="1" customWidth="1"/>
    <col min="31" max="16384" width="11.42578125" style="6"/>
  </cols>
  <sheetData>
    <row r="1" spans="2:30" s="5" customFormat="1" ht="14.25" customHeight="1" x14ac:dyDescent="0.3">
      <c r="B1" s="42" t="s">
        <v>22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7"/>
    </row>
    <row r="2" spans="2:30" s="5" customFormat="1" ht="12.75" x14ac:dyDescent="0.3">
      <c r="B2" s="44" t="s">
        <v>153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8"/>
      <c r="AA2" s="44" t="s">
        <v>148</v>
      </c>
      <c r="AB2" s="44"/>
      <c r="AC2" s="44"/>
      <c r="AD2" s="44"/>
    </row>
    <row r="3" spans="2:30" s="4" customFormat="1" ht="38.25" x14ac:dyDescent="0.3">
      <c r="B3" s="3" t="s">
        <v>21</v>
      </c>
      <c r="C3" s="3" t="s">
        <v>20</v>
      </c>
      <c r="D3" s="17" t="s">
        <v>19</v>
      </c>
      <c r="E3" s="2" t="s">
        <v>149</v>
      </c>
      <c r="F3" s="2" t="s">
        <v>155</v>
      </c>
      <c r="G3" s="2" t="s">
        <v>18</v>
      </c>
      <c r="H3" s="2" t="s">
        <v>149</v>
      </c>
      <c r="I3" s="2" t="s">
        <v>150</v>
      </c>
      <c r="J3" s="2" t="s">
        <v>15</v>
      </c>
      <c r="K3" s="2" t="s">
        <v>144</v>
      </c>
      <c r="L3" s="2" t="s">
        <v>158</v>
      </c>
      <c r="M3" s="2" t="s">
        <v>149</v>
      </c>
      <c r="N3" s="2" t="s">
        <v>159</v>
      </c>
      <c r="O3" s="2" t="s">
        <v>17</v>
      </c>
      <c r="P3" s="2" t="s">
        <v>23</v>
      </c>
      <c r="Q3" s="2" t="s">
        <v>156</v>
      </c>
      <c r="R3" s="2" t="s">
        <v>16</v>
      </c>
      <c r="S3" s="2" t="s">
        <v>143</v>
      </c>
      <c r="T3" s="2" t="s">
        <v>157</v>
      </c>
      <c r="U3" s="2" t="s">
        <v>151</v>
      </c>
      <c r="V3" s="2" t="s">
        <v>146</v>
      </c>
      <c r="W3" s="2" t="s">
        <v>152</v>
      </c>
      <c r="X3" s="2" t="s">
        <v>147</v>
      </c>
      <c r="Y3" s="1" t="s">
        <v>0</v>
      </c>
      <c r="Z3" s="9"/>
      <c r="AA3" s="3" t="s">
        <v>19</v>
      </c>
      <c r="AB3" s="3" t="s">
        <v>18</v>
      </c>
      <c r="AC3" s="3" t="s">
        <v>17</v>
      </c>
      <c r="AD3" s="1" t="s">
        <v>0</v>
      </c>
    </row>
    <row r="4" spans="2:30" ht="13.5" customHeight="1" x14ac:dyDescent="0.3">
      <c r="B4" s="18">
        <v>1</v>
      </c>
      <c r="C4" s="19" t="s">
        <v>24</v>
      </c>
      <c r="D4" s="20">
        <v>5392080.6892084545</v>
      </c>
      <c r="E4" s="20">
        <v>120306.96</v>
      </c>
      <c r="F4" s="20">
        <f>D4+E4</f>
        <v>5512387.6492084544</v>
      </c>
      <c r="G4" s="20">
        <v>701381.17</v>
      </c>
      <c r="H4" s="20">
        <v>13762.83</v>
      </c>
      <c r="I4" s="20">
        <f>G4+H4</f>
        <v>715144</v>
      </c>
      <c r="J4" s="20">
        <v>35245.880000000005</v>
      </c>
      <c r="K4" s="20">
        <v>7.26</v>
      </c>
      <c r="L4" s="20">
        <v>47494.57</v>
      </c>
      <c r="M4" s="20">
        <v>-3921.78</v>
      </c>
      <c r="N4" s="20">
        <f>L4+M4</f>
        <v>43572.79</v>
      </c>
      <c r="O4" s="20">
        <v>23309.25869332307</v>
      </c>
      <c r="P4" s="20">
        <v>6198.428883134774</v>
      </c>
      <c r="Q4" s="20">
        <f>O4+P4</f>
        <v>29507.687576457844</v>
      </c>
      <c r="R4" s="20">
        <v>77493.222909965523</v>
      </c>
      <c r="S4" s="20">
        <v>9.44</v>
      </c>
      <c r="T4" s="20">
        <f>R4+S4</f>
        <v>77502.662909965526</v>
      </c>
      <c r="U4" s="20">
        <v>114259.61641321628</v>
      </c>
      <c r="V4" s="20">
        <v>8859.93</v>
      </c>
      <c r="W4" s="20">
        <v>0</v>
      </c>
      <c r="X4" s="20">
        <v>109199</v>
      </c>
      <c r="Y4" s="21">
        <f t="shared" ref="Y4:Y35" si="0">F4+I4+Q4+T4+U4+W4+N4+J4+V4+K4+X4</f>
        <v>6645686.4761080937</v>
      </c>
      <c r="Z4" s="10"/>
      <c r="AA4" s="22">
        <v>38385.730000000003</v>
      </c>
      <c r="AB4" s="22">
        <v>3883.68</v>
      </c>
      <c r="AC4" s="22">
        <v>60.688600588588379</v>
      </c>
      <c r="AD4" s="23">
        <f>AA4+AB4+AC4</f>
        <v>42330.098600588593</v>
      </c>
    </row>
    <row r="5" spans="2:30" ht="13.5" customHeight="1" x14ac:dyDescent="0.3">
      <c r="B5" s="24">
        <v>2</v>
      </c>
      <c r="C5" s="25" t="s">
        <v>25</v>
      </c>
      <c r="D5" s="26">
        <v>4856441.7224143557</v>
      </c>
      <c r="E5" s="26">
        <v>128245.8</v>
      </c>
      <c r="F5" s="26">
        <f>D5+E5</f>
        <v>4984687.5224143555</v>
      </c>
      <c r="G5" s="26">
        <v>792865.39999999991</v>
      </c>
      <c r="H5" s="26">
        <v>14909.62</v>
      </c>
      <c r="I5" s="26">
        <f>G5+H5</f>
        <v>807775.0199999999</v>
      </c>
      <c r="J5" s="26">
        <v>32891.01</v>
      </c>
      <c r="K5" s="26">
        <v>7.74</v>
      </c>
      <c r="L5" s="26">
        <v>42450.2</v>
      </c>
      <c r="M5" s="26">
        <v>-4180.57</v>
      </c>
      <c r="N5" s="26">
        <f t="shared" ref="N5:N68" si="1">L5+M5</f>
        <v>38269.629999999997</v>
      </c>
      <c r="O5" s="26">
        <v>28017.001904694367</v>
      </c>
      <c r="P5" s="26">
        <v>7450.3181808456566</v>
      </c>
      <c r="Q5" s="26">
        <f t="shared" ref="Q5:Q68" si="2">O5+P5</f>
        <v>35467.320085540021</v>
      </c>
      <c r="R5" s="26">
        <v>93554.780601338323</v>
      </c>
      <c r="S5" s="26">
        <v>11.4</v>
      </c>
      <c r="T5" s="26">
        <f>SUM(R5:S5)</f>
        <v>93566.180601338318</v>
      </c>
      <c r="U5" s="26">
        <v>137941.52499697963</v>
      </c>
      <c r="V5" s="26">
        <v>7651.0499999999993</v>
      </c>
      <c r="W5" s="26">
        <v>0</v>
      </c>
      <c r="X5" s="26">
        <v>0</v>
      </c>
      <c r="Y5" s="27">
        <f t="shared" si="0"/>
        <v>6138256.9980982132</v>
      </c>
      <c r="Z5" s="10"/>
      <c r="AA5" s="28">
        <v>40918.74</v>
      </c>
      <c r="AB5" s="28">
        <v>4207.29</v>
      </c>
      <c r="AC5" s="28">
        <v>72.945804954782645</v>
      </c>
      <c r="AD5" s="29">
        <f>AA5+AB5+AC5</f>
        <v>45198.975804954782</v>
      </c>
    </row>
    <row r="6" spans="2:30" ht="13.5" customHeight="1" x14ac:dyDescent="0.3">
      <c r="B6" s="24">
        <v>3</v>
      </c>
      <c r="C6" s="25" t="s">
        <v>26</v>
      </c>
      <c r="D6" s="26">
        <v>7732393.7722266344</v>
      </c>
      <c r="E6" s="26">
        <v>172517.16</v>
      </c>
      <c r="F6" s="26">
        <f t="shared" ref="F6:F69" si="3">D6+E6</f>
        <v>7904910.9322266346</v>
      </c>
      <c r="G6" s="26">
        <v>1118433.22</v>
      </c>
      <c r="H6" s="26">
        <v>20614.12</v>
      </c>
      <c r="I6" s="26">
        <f t="shared" ref="I6:I69" si="4">G6+H6</f>
        <v>1139047.3400000001</v>
      </c>
      <c r="J6" s="26">
        <v>50193.320000000007</v>
      </c>
      <c r="K6" s="26">
        <v>10.42</v>
      </c>
      <c r="L6" s="26">
        <v>69947.210000000006</v>
      </c>
      <c r="M6" s="26">
        <v>-5623.73</v>
      </c>
      <c r="N6" s="26">
        <f t="shared" si="1"/>
        <v>64323.48000000001</v>
      </c>
      <c r="O6" s="26">
        <v>36584.269534150459</v>
      </c>
      <c r="P6" s="26">
        <v>9728.5373135363825</v>
      </c>
      <c r="Q6" s="26">
        <f t="shared" si="2"/>
        <v>46312.806847686843</v>
      </c>
      <c r="R6" s="26">
        <v>128523.89476640837</v>
      </c>
      <c r="S6" s="26">
        <v>15.66</v>
      </c>
      <c r="T6" s="26">
        <f t="shared" ref="T6:T69" si="5">SUM(R6:S6)</f>
        <v>128539.55476640837</v>
      </c>
      <c r="U6" s="26">
        <v>189501.6152961411</v>
      </c>
      <c r="V6" s="26">
        <v>12384.09</v>
      </c>
      <c r="W6" s="26">
        <v>0</v>
      </c>
      <c r="X6" s="26">
        <v>0</v>
      </c>
      <c r="Y6" s="27">
        <f t="shared" si="0"/>
        <v>9535223.5591368712</v>
      </c>
      <c r="Z6" s="10"/>
      <c r="AA6" s="28">
        <v>55044.18</v>
      </c>
      <c r="AB6" s="28">
        <v>5817.02</v>
      </c>
      <c r="AC6" s="28">
        <v>95.251768869822911</v>
      </c>
      <c r="AD6" s="29">
        <f t="shared" ref="AD6:AD69" si="6">AA6+AB6+AC6</f>
        <v>60956.451768869818</v>
      </c>
    </row>
    <row r="7" spans="2:30" ht="13.5" customHeight="1" x14ac:dyDescent="0.3">
      <c r="B7" s="24">
        <v>4</v>
      </c>
      <c r="C7" s="30" t="s">
        <v>27</v>
      </c>
      <c r="D7" s="26">
        <v>8096426.7608704418</v>
      </c>
      <c r="E7" s="26">
        <v>153315.22</v>
      </c>
      <c r="F7" s="26">
        <f t="shared" si="3"/>
        <v>8249741.9808704415</v>
      </c>
      <c r="G7" s="26">
        <v>1178494.17</v>
      </c>
      <c r="H7" s="26">
        <v>18858.64</v>
      </c>
      <c r="I7" s="26">
        <f t="shared" si="4"/>
        <v>1197352.8099999998</v>
      </c>
      <c r="J7" s="26">
        <v>50400.360000000008</v>
      </c>
      <c r="K7" s="26">
        <v>9.26</v>
      </c>
      <c r="L7" s="26">
        <v>76742.37</v>
      </c>
      <c r="M7" s="26">
        <v>-4997.78</v>
      </c>
      <c r="N7" s="26">
        <f t="shared" si="1"/>
        <v>71744.59</v>
      </c>
      <c r="O7" s="26">
        <v>916683.46029037191</v>
      </c>
      <c r="P7" s="26">
        <v>243765.67748091349</v>
      </c>
      <c r="Q7" s="26">
        <f t="shared" si="2"/>
        <v>1160449.1377712854</v>
      </c>
      <c r="R7" s="26">
        <v>159576.60250393499</v>
      </c>
      <c r="S7" s="26">
        <v>19.45</v>
      </c>
      <c r="T7" s="26">
        <f t="shared" si="5"/>
        <v>159596.052503935</v>
      </c>
      <c r="U7" s="26">
        <v>235287.17358688067</v>
      </c>
      <c r="V7" s="26">
        <v>12884.91</v>
      </c>
      <c r="W7" s="26">
        <v>0</v>
      </c>
      <c r="X7" s="26">
        <v>217703</v>
      </c>
      <c r="Y7" s="27">
        <f t="shared" si="0"/>
        <v>11355169.274732541</v>
      </c>
      <c r="Z7" s="10"/>
      <c r="AA7" s="28">
        <v>48917.51</v>
      </c>
      <c r="AB7" s="28">
        <v>5321.65</v>
      </c>
      <c r="AC7" s="28">
        <v>2386.7012297419542</v>
      </c>
      <c r="AD7" s="29">
        <f t="shared" si="6"/>
        <v>56625.86122974196</v>
      </c>
    </row>
    <row r="8" spans="2:30" ht="13.5" customHeight="1" x14ac:dyDescent="0.3">
      <c r="B8" s="24">
        <v>5</v>
      </c>
      <c r="C8" s="25" t="s">
        <v>28</v>
      </c>
      <c r="D8" s="26">
        <v>5492619.6539824847</v>
      </c>
      <c r="E8" s="26">
        <v>109710.39999999999</v>
      </c>
      <c r="F8" s="26">
        <f t="shared" si="3"/>
        <v>5602330.0539824851</v>
      </c>
      <c r="G8" s="26">
        <v>1013359.29</v>
      </c>
      <c r="H8" s="26">
        <v>12776.76</v>
      </c>
      <c r="I8" s="26">
        <f t="shared" si="4"/>
        <v>1026136.05</v>
      </c>
      <c r="J8" s="26">
        <v>34976.800000000003</v>
      </c>
      <c r="K8" s="26">
        <v>6.62</v>
      </c>
      <c r="L8" s="26">
        <v>49569.380000000005</v>
      </c>
      <c r="M8" s="26">
        <v>-3576.35</v>
      </c>
      <c r="N8" s="26">
        <f t="shared" si="1"/>
        <v>45993.030000000006</v>
      </c>
      <c r="O8" s="26">
        <v>537600.97399457905</v>
      </c>
      <c r="P8" s="26">
        <v>142959.56163393197</v>
      </c>
      <c r="Q8" s="26">
        <f t="shared" si="2"/>
        <v>680560.53562851099</v>
      </c>
      <c r="R8" s="26">
        <v>93793.427354455576</v>
      </c>
      <c r="S8" s="26">
        <v>11.43</v>
      </c>
      <c r="T8" s="26">
        <f t="shared" si="5"/>
        <v>93804.857354455569</v>
      </c>
      <c r="U8" s="26">
        <v>138293.39688261686</v>
      </c>
      <c r="V8" s="26">
        <v>9066.2999999999993</v>
      </c>
      <c r="W8" s="26">
        <v>396643.23</v>
      </c>
      <c r="X8" s="26">
        <v>0</v>
      </c>
      <c r="Y8" s="27">
        <f t="shared" si="0"/>
        <v>8027810.8738480676</v>
      </c>
      <c r="Z8" s="10"/>
      <c r="AA8" s="28">
        <v>35004.74</v>
      </c>
      <c r="AB8" s="28">
        <v>3605.43</v>
      </c>
      <c r="AC8" s="28">
        <v>1399.7120721878157</v>
      </c>
      <c r="AD8" s="29">
        <f t="shared" si="6"/>
        <v>40009.882072187815</v>
      </c>
    </row>
    <row r="9" spans="2:30" ht="13.5" customHeight="1" x14ac:dyDescent="0.3">
      <c r="B9" s="24">
        <v>6</v>
      </c>
      <c r="C9" s="25" t="s">
        <v>29</v>
      </c>
      <c r="D9" s="26">
        <v>8581702.2160198856</v>
      </c>
      <c r="E9" s="26">
        <v>144057.28</v>
      </c>
      <c r="F9" s="26">
        <f t="shared" si="3"/>
        <v>8725759.4960198849</v>
      </c>
      <c r="G9" s="26">
        <v>1927210.85</v>
      </c>
      <c r="H9" s="26">
        <v>17902.919999999998</v>
      </c>
      <c r="I9" s="26">
        <f t="shared" si="4"/>
        <v>1945113.77</v>
      </c>
      <c r="J9" s="26">
        <v>51233.99</v>
      </c>
      <c r="K9" s="26">
        <v>8.6999999999999993</v>
      </c>
      <c r="L9" s="26">
        <v>87550.94</v>
      </c>
      <c r="M9" s="26">
        <v>-4695.99</v>
      </c>
      <c r="N9" s="26">
        <f t="shared" si="1"/>
        <v>82854.95</v>
      </c>
      <c r="O9" s="26">
        <v>39616.200539940524</v>
      </c>
      <c r="P9" s="26">
        <v>10534.792414362233</v>
      </c>
      <c r="Q9" s="26">
        <f t="shared" si="2"/>
        <v>50150.992954302754</v>
      </c>
      <c r="R9" s="26">
        <v>135738.60884760556</v>
      </c>
      <c r="S9" s="26">
        <v>16.54</v>
      </c>
      <c r="T9" s="26">
        <f t="shared" si="5"/>
        <v>135755.14884760557</v>
      </c>
      <c r="U9" s="26">
        <v>200139.32569833176</v>
      </c>
      <c r="V9" s="26">
        <v>12929.61</v>
      </c>
      <c r="W9" s="26">
        <v>0</v>
      </c>
      <c r="X9" s="26">
        <v>75940</v>
      </c>
      <c r="Y9" s="27">
        <f t="shared" si="0"/>
        <v>11279885.983520122</v>
      </c>
      <c r="Z9" s="10"/>
      <c r="AA9" s="28">
        <v>45963.63</v>
      </c>
      <c r="AB9" s="28">
        <v>5051.96</v>
      </c>
      <c r="AC9" s="28">
        <v>103.14578438715287</v>
      </c>
      <c r="AD9" s="29">
        <f t="shared" si="6"/>
        <v>51118.73578438715</v>
      </c>
    </row>
    <row r="10" spans="2:30" ht="13.5" customHeight="1" x14ac:dyDescent="0.3">
      <c r="B10" s="24">
        <v>7</v>
      </c>
      <c r="C10" s="25" t="s">
        <v>30</v>
      </c>
      <c r="D10" s="26">
        <v>3933460.0444786344</v>
      </c>
      <c r="E10" s="26">
        <v>84755.12</v>
      </c>
      <c r="F10" s="26">
        <f t="shared" si="3"/>
        <v>4018215.1644786345</v>
      </c>
      <c r="G10" s="26">
        <v>360548.92000000004</v>
      </c>
      <c r="H10" s="26">
        <v>9910.7800000000007</v>
      </c>
      <c r="I10" s="26">
        <f t="shared" si="4"/>
        <v>370459.70000000007</v>
      </c>
      <c r="J10" s="26">
        <v>25441.15</v>
      </c>
      <c r="K10" s="26">
        <v>5.12</v>
      </c>
      <c r="L10" s="26">
        <v>35205.620000000003</v>
      </c>
      <c r="M10" s="26">
        <v>-2762.85</v>
      </c>
      <c r="N10" s="26">
        <f t="shared" si="1"/>
        <v>32442.770000000004</v>
      </c>
      <c r="O10" s="26">
        <v>331919.465438755</v>
      </c>
      <c r="P10" s="26">
        <v>88264.462998111921</v>
      </c>
      <c r="Q10" s="26">
        <f t="shared" si="2"/>
        <v>420183.9284368669</v>
      </c>
      <c r="R10" s="26">
        <v>51860.904452735398</v>
      </c>
      <c r="S10" s="26">
        <v>6.32</v>
      </c>
      <c r="T10" s="26">
        <f t="shared" si="5"/>
        <v>51867.224452735398</v>
      </c>
      <c r="U10" s="26">
        <v>76466.132483566907</v>
      </c>
      <c r="V10" s="26">
        <v>6423.87</v>
      </c>
      <c r="W10" s="26">
        <v>0</v>
      </c>
      <c r="X10" s="26">
        <v>182402</v>
      </c>
      <c r="Y10" s="27">
        <f t="shared" si="0"/>
        <v>5183907.0598518047</v>
      </c>
      <c r="Z10" s="10"/>
      <c r="AA10" s="28">
        <v>27042.39</v>
      </c>
      <c r="AB10" s="28">
        <v>2796.69</v>
      </c>
      <c r="AC10" s="28">
        <v>864.19427278313788</v>
      </c>
      <c r="AD10" s="29">
        <f t="shared" si="6"/>
        <v>30703.274272783136</v>
      </c>
    </row>
    <row r="11" spans="2:30" ht="13.5" customHeight="1" x14ac:dyDescent="0.3">
      <c r="B11" s="24">
        <v>8</v>
      </c>
      <c r="C11" s="25" t="s">
        <v>31</v>
      </c>
      <c r="D11" s="26">
        <v>5963440.12543335</v>
      </c>
      <c r="E11" s="26">
        <v>143068.44</v>
      </c>
      <c r="F11" s="26">
        <f t="shared" si="3"/>
        <v>6106508.5654333504</v>
      </c>
      <c r="G11" s="26">
        <v>904982.91999999993</v>
      </c>
      <c r="H11" s="26">
        <v>17397.23</v>
      </c>
      <c r="I11" s="26">
        <f t="shared" si="4"/>
        <v>922380.14999999991</v>
      </c>
      <c r="J11" s="26">
        <v>39326.699999999997</v>
      </c>
      <c r="K11" s="26">
        <v>8.64</v>
      </c>
      <c r="L11" s="26">
        <v>53577.159999999996</v>
      </c>
      <c r="M11" s="26">
        <v>-4663.76</v>
      </c>
      <c r="N11" s="26">
        <f t="shared" si="1"/>
        <v>48913.399999999994</v>
      </c>
      <c r="O11" s="26">
        <v>36303.248718137605</v>
      </c>
      <c r="P11" s="26">
        <v>9653.8078866741234</v>
      </c>
      <c r="Q11" s="26">
        <f t="shared" si="2"/>
        <v>45957.056604811733</v>
      </c>
      <c r="R11" s="26">
        <v>127277.60653481155</v>
      </c>
      <c r="S11" s="26">
        <v>15.51</v>
      </c>
      <c r="T11" s="26">
        <f t="shared" si="5"/>
        <v>127293.11653481155</v>
      </c>
      <c r="U11" s="26">
        <v>187664.02989273099</v>
      </c>
      <c r="V11" s="26">
        <v>9420.99</v>
      </c>
      <c r="W11" s="26">
        <v>0</v>
      </c>
      <c r="X11" s="26">
        <v>0</v>
      </c>
      <c r="Y11" s="27">
        <f t="shared" si="0"/>
        <v>7487472.6484657042</v>
      </c>
      <c r="Z11" s="10"/>
      <c r="AA11" s="28">
        <v>45648.12</v>
      </c>
      <c r="AB11" s="28">
        <v>4909.26</v>
      </c>
      <c r="AC11" s="28">
        <v>94.520095662859518</v>
      </c>
      <c r="AD11" s="29">
        <f t="shared" si="6"/>
        <v>50651.900095662866</v>
      </c>
    </row>
    <row r="12" spans="2:30" ht="13.5" customHeight="1" x14ac:dyDescent="0.3">
      <c r="B12" s="24">
        <v>9</v>
      </c>
      <c r="C12" s="25" t="s">
        <v>32</v>
      </c>
      <c r="D12" s="26">
        <v>11826388.94764255</v>
      </c>
      <c r="E12" s="26">
        <v>207394.18</v>
      </c>
      <c r="F12" s="26">
        <f t="shared" si="3"/>
        <v>12033783.12764255</v>
      </c>
      <c r="G12" s="26">
        <v>1668794.9999999998</v>
      </c>
      <c r="H12" s="26">
        <v>24669.85</v>
      </c>
      <c r="I12" s="26">
        <f t="shared" si="4"/>
        <v>1693464.8499999999</v>
      </c>
      <c r="J12" s="26">
        <v>73795.679999999993</v>
      </c>
      <c r="K12" s="26">
        <v>12.52</v>
      </c>
      <c r="L12" s="26">
        <v>106429.35</v>
      </c>
      <c r="M12" s="26">
        <v>-6760.65</v>
      </c>
      <c r="N12" s="26">
        <f t="shared" si="1"/>
        <v>99668.700000000012</v>
      </c>
      <c r="O12" s="26">
        <v>51710.408318989139</v>
      </c>
      <c r="P12" s="26">
        <v>13750.900133727924</v>
      </c>
      <c r="Q12" s="26">
        <f t="shared" si="2"/>
        <v>65461.308452717065</v>
      </c>
      <c r="R12" s="26">
        <v>162069.06447734361</v>
      </c>
      <c r="S12" s="26">
        <v>19.75</v>
      </c>
      <c r="T12" s="26">
        <f t="shared" si="5"/>
        <v>162088.81447734361</v>
      </c>
      <c r="U12" s="26">
        <v>238962.17558463052</v>
      </c>
      <c r="V12" s="26">
        <v>20132.73</v>
      </c>
      <c r="W12" s="26">
        <v>0</v>
      </c>
      <c r="X12" s="26">
        <v>0</v>
      </c>
      <c r="Y12" s="27">
        <f t="shared" si="0"/>
        <v>14387369.90615724</v>
      </c>
      <c r="Z12" s="10"/>
      <c r="AA12" s="28">
        <v>66172.210000000006</v>
      </c>
      <c r="AB12" s="28">
        <v>6961.49</v>
      </c>
      <c r="AC12" s="28">
        <v>134.63458267949531</v>
      </c>
      <c r="AD12" s="29">
        <f t="shared" si="6"/>
        <v>73268.334582679512</v>
      </c>
    </row>
    <row r="13" spans="2:30" ht="13.5" customHeight="1" x14ac:dyDescent="0.3">
      <c r="B13" s="24">
        <v>10</v>
      </c>
      <c r="C13" s="25" t="s">
        <v>33</v>
      </c>
      <c r="D13" s="26">
        <v>3295514.8424579632</v>
      </c>
      <c r="E13" s="26">
        <v>84003.71</v>
      </c>
      <c r="F13" s="26">
        <f t="shared" si="3"/>
        <v>3379518.5524579631</v>
      </c>
      <c r="G13" s="26">
        <v>451192.72000000003</v>
      </c>
      <c r="H13" s="26">
        <v>13283.28</v>
      </c>
      <c r="I13" s="26">
        <f t="shared" si="4"/>
        <v>464476.00000000006</v>
      </c>
      <c r="J13" s="26">
        <v>22478.690000000002</v>
      </c>
      <c r="K13" s="26">
        <v>5.07</v>
      </c>
      <c r="L13" s="26">
        <v>27103.35</v>
      </c>
      <c r="M13" s="26">
        <v>-2738.36</v>
      </c>
      <c r="N13" s="26">
        <f t="shared" si="1"/>
        <v>24364.989999999998</v>
      </c>
      <c r="O13" s="26">
        <v>9660.4128220198581</v>
      </c>
      <c r="P13" s="26">
        <v>2568.9097472741946</v>
      </c>
      <c r="Q13" s="26">
        <f t="shared" si="2"/>
        <v>12229.322569294052</v>
      </c>
      <c r="R13" s="26">
        <v>35175.035878638533</v>
      </c>
      <c r="S13" s="26">
        <v>4.29</v>
      </c>
      <c r="T13" s="26">
        <f t="shared" si="5"/>
        <v>35179.325878638534</v>
      </c>
      <c r="U13" s="26">
        <v>51863.710862611566</v>
      </c>
      <c r="V13" s="26">
        <v>5548.2000000000007</v>
      </c>
      <c r="W13" s="26">
        <v>0</v>
      </c>
      <c r="X13" s="26">
        <v>0</v>
      </c>
      <c r="Y13" s="27">
        <f t="shared" si="0"/>
        <v>3995663.8617685069</v>
      </c>
      <c r="Z13" s="10"/>
      <c r="AA13" s="28">
        <v>26802.639999999999</v>
      </c>
      <c r="AB13" s="28">
        <v>3748.36</v>
      </c>
      <c r="AC13" s="28">
        <v>25.152105564145629</v>
      </c>
      <c r="AD13" s="29">
        <f t="shared" si="6"/>
        <v>30576.152105564146</v>
      </c>
    </row>
    <row r="14" spans="2:30" ht="13.5" customHeight="1" x14ac:dyDescent="0.3">
      <c r="B14" s="24">
        <v>11</v>
      </c>
      <c r="C14" s="25" t="s">
        <v>34</v>
      </c>
      <c r="D14" s="26">
        <v>6699513.0083123147</v>
      </c>
      <c r="E14" s="26">
        <v>105708.87</v>
      </c>
      <c r="F14" s="26">
        <f t="shared" si="3"/>
        <v>6805221.8783123149</v>
      </c>
      <c r="G14" s="26">
        <v>992626.7300000001</v>
      </c>
      <c r="H14" s="26">
        <v>12364.69</v>
      </c>
      <c r="I14" s="26">
        <f t="shared" si="4"/>
        <v>1004991.42</v>
      </c>
      <c r="J14" s="26">
        <v>39577.08</v>
      </c>
      <c r="K14" s="26">
        <v>6.38</v>
      </c>
      <c r="L14" s="26">
        <v>68621.19</v>
      </c>
      <c r="M14" s="26">
        <v>-3445.91</v>
      </c>
      <c r="N14" s="26">
        <f t="shared" si="1"/>
        <v>65175.28</v>
      </c>
      <c r="O14" s="26">
        <v>25964.776496013339</v>
      </c>
      <c r="P14" s="26">
        <v>6904.5876874295209</v>
      </c>
      <c r="Q14" s="26">
        <f t="shared" si="2"/>
        <v>32869.364183442856</v>
      </c>
      <c r="R14" s="26">
        <v>90290.302963185444</v>
      </c>
      <c r="S14" s="26">
        <v>11</v>
      </c>
      <c r="T14" s="26">
        <f t="shared" si="5"/>
        <v>90301.302963185444</v>
      </c>
      <c r="U14" s="26">
        <v>133128.22715339618</v>
      </c>
      <c r="V14" s="26">
        <v>10177.17</v>
      </c>
      <c r="W14" s="26">
        <v>0</v>
      </c>
      <c r="X14" s="26">
        <v>0</v>
      </c>
      <c r="Y14" s="27">
        <f t="shared" si="0"/>
        <v>8181448.102612339</v>
      </c>
      <c r="Z14" s="10"/>
      <c r="AA14" s="28">
        <v>33727.99</v>
      </c>
      <c r="AB14" s="28">
        <v>3489.14</v>
      </c>
      <c r="AC14" s="28">
        <v>67.602576764481086</v>
      </c>
      <c r="AD14" s="29">
        <f t="shared" si="6"/>
        <v>37284.73257676448</v>
      </c>
    </row>
    <row r="15" spans="2:30" ht="13.5" customHeight="1" x14ac:dyDescent="0.3">
      <c r="B15" s="24">
        <v>12</v>
      </c>
      <c r="C15" s="25" t="s">
        <v>35</v>
      </c>
      <c r="D15" s="26">
        <v>9538239.1636314094</v>
      </c>
      <c r="E15" s="26">
        <v>237284.61</v>
      </c>
      <c r="F15" s="26">
        <f t="shared" si="3"/>
        <v>9775523.7736314088</v>
      </c>
      <c r="G15" s="26">
        <v>1557673.32</v>
      </c>
      <c r="H15" s="26">
        <v>30265.37</v>
      </c>
      <c r="I15" s="26">
        <f t="shared" si="4"/>
        <v>1587938.6900000002</v>
      </c>
      <c r="J15" s="26">
        <v>63133.63</v>
      </c>
      <c r="K15" s="26">
        <v>14.33</v>
      </c>
      <c r="L15" s="26">
        <v>86894.2</v>
      </c>
      <c r="M15" s="26">
        <v>-7735.02</v>
      </c>
      <c r="N15" s="26">
        <f t="shared" si="1"/>
        <v>79159.179999999993</v>
      </c>
      <c r="O15" s="26">
        <v>66674.122228517634</v>
      </c>
      <c r="P15" s="26">
        <v>17730.070716375223</v>
      </c>
      <c r="Q15" s="26">
        <f t="shared" si="2"/>
        <v>84404.192944892857</v>
      </c>
      <c r="R15" s="26">
        <v>219534.34987690637</v>
      </c>
      <c r="S15" s="26">
        <v>26.75</v>
      </c>
      <c r="T15" s="26">
        <f t="shared" si="5"/>
        <v>219561.09987690637</v>
      </c>
      <c r="U15" s="26">
        <v>323691.6683101895</v>
      </c>
      <c r="V15" s="26">
        <v>14694.66</v>
      </c>
      <c r="W15" s="26">
        <v>0</v>
      </c>
      <c r="X15" s="26">
        <v>529438</v>
      </c>
      <c r="Y15" s="27">
        <f t="shared" si="0"/>
        <v>12677559.224763399</v>
      </c>
      <c r="Z15" s="10"/>
      <c r="AA15" s="28">
        <v>75709.2</v>
      </c>
      <c r="AB15" s="28">
        <v>8540.4699999999993</v>
      </c>
      <c r="AC15" s="28">
        <v>173.59450280073932</v>
      </c>
      <c r="AD15" s="29">
        <f t="shared" si="6"/>
        <v>84423.264502800739</v>
      </c>
    </row>
    <row r="16" spans="2:30" ht="13.5" customHeight="1" x14ac:dyDescent="0.3">
      <c r="B16" s="24">
        <v>13</v>
      </c>
      <c r="C16" s="30" t="s">
        <v>36</v>
      </c>
      <c r="D16" s="26">
        <v>6704752.5252365675</v>
      </c>
      <c r="E16" s="26">
        <v>151772.45000000001</v>
      </c>
      <c r="F16" s="26">
        <f t="shared" si="3"/>
        <v>6856524.9752365677</v>
      </c>
      <c r="G16" s="26">
        <v>1233039.7999999998</v>
      </c>
      <c r="H16" s="26">
        <v>19103.02</v>
      </c>
      <c r="I16" s="26">
        <f t="shared" si="4"/>
        <v>1252142.8199999998</v>
      </c>
      <c r="J16" s="26">
        <v>43481.91</v>
      </c>
      <c r="K16" s="26">
        <v>9.16</v>
      </c>
      <c r="L16" s="26">
        <v>61490.239999999998</v>
      </c>
      <c r="M16" s="26">
        <v>-4947.49</v>
      </c>
      <c r="N16" s="26">
        <f t="shared" si="1"/>
        <v>56542.75</v>
      </c>
      <c r="O16" s="26">
        <v>45114.153660558979</v>
      </c>
      <c r="P16" s="26">
        <v>11996.815375681213</v>
      </c>
      <c r="Q16" s="26">
        <f t="shared" si="2"/>
        <v>57110.969036240189</v>
      </c>
      <c r="R16" s="26">
        <v>157117.82744525111</v>
      </c>
      <c r="S16" s="26">
        <v>19.149999999999999</v>
      </c>
      <c r="T16" s="26">
        <f t="shared" si="5"/>
        <v>157136.9774452511</v>
      </c>
      <c r="U16" s="26">
        <v>231661.84114486826</v>
      </c>
      <c r="V16" s="26">
        <v>10549.23</v>
      </c>
      <c r="W16" s="26">
        <v>0</v>
      </c>
      <c r="X16" s="26">
        <v>0</v>
      </c>
      <c r="Y16" s="27">
        <f t="shared" si="0"/>
        <v>8665160.6328629274</v>
      </c>
      <c r="Z16" s="10"/>
      <c r="AA16" s="28">
        <v>48425.27</v>
      </c>
      <c r="AB16" s="28">
        <v>5390.61</v>
      </c>
      <c r="AC16" s="28">
        <v>117.46040011054239</v>
      </c>
      <c r="AD16" s="29">
        <f t="shared" si="6"/>
        <v>53933.340400110537</v>
      </c>
    </row>
    <row r="17" spans="2:30" ht="13.5" customHeight="1" x14ac:dyDescent="0.3">
      <c r="B17" s="24">
        <v>14</v>
      </c>
      <c r="C17" s="25" t="s">
        <v>14</v>
      </c>
      <c r="D17" s="26">
        <v>6415619.5734662032</v>
      </c>
      <c r="E17" s="26">
        <v>112264.32000000001</v>
      </c>
      <c r="F17" s="26">
        <f t="shared" si="3"/>
        <v>6527883.8934662035</v>
      </c>
      <c r="G17" s="26">
        <v>1022651.9199999999</v>
      </c>
      <c r="H17" s="26">
        <v>25994.78</v>
      </c>
      <c r="I17" s="26">
        <f t="shared" si="4"/>
        <v>1048646.7</v>
      </c>
      <c r="J17" s="26">
        <v>38614.410000000003</v>
      </c>
      <c r="K17" s="26">
        <v>6.78</v>
      </c>
      <c r="L17" s="26">
        <v>65120.29</v>
      </c>
      <c r="M17" s="26">
        <v>-3659.6</v>
      </c>
      <c r="N17" s="26">
        <f t="shared" si="1"/>
        <v>61460.69</v>
      </c>
      <c r="O17" s="26">
        <v>605876.48707714269</v>
      </c>
      <c r="P17" s="26">
        <v>161115.47632301794</v>
      </c>
      <c r="Q17" s="26">
        <f t="shared" si="2"/>
        <v>766991.96340016066</v>
      </c>
      <c r="R17" s="26">
        <v>108087.9577892501</v>
      </c>
      <c r="S17" s="26">
        <v>13.17</v>
      </c>
      <c r="T17" s="26">
        <f t="shared" si="5"/>
        <v>108101.12778925009</v>
      </c>
      <c r="U17" s="26">
        <v>159369.91819576811</v>
      </c>
      <c r="V17" s="26">
        <v>9635.5499999999993</v>
      </c>
      <c r="W17" s="26">
        <v>0</v>
      </c>
      <c r="X17" s="26">
        <v>0</v>
      </c>
      <c r="Y17" s="27">
        <f t="shared" si="0"/>
        <v>8720711.0328513812</v>
      </c>
      <c r="Z17" s="10"/>
      <c r="AA17" s="28">
        <v>35819.61</v>
      </c>
      <c r="AB17" s="28">
        <v>7335.37</v>
      </c>
      <c r="AC17" s="28">
        <v>1577.4759984441046</v>
      </c>
      <c r="AD17" s="29">
        <f t="shared" si="6"/>
        <v>44732.455998444108</v>
      </c>
    </row>
    <row r="18" spans="2:30" ht="13.5" customHeight="1" x14ac:dyDescent="0.3">
      <c r="B18" s="24">
        <v>15</v>
      </c>
      <c r="C18" s="25" t="s">
        <v>37</v>
      </c>
      <c r="D18" s="26">
        <v>9539696.8113886993</v>
      </c>
      <c r="E18" s="26">
        <v>190617.63</v>
      </c>
      <c r="F18" s="26">
        <f t="shared" si="3"/>
        <v>9730314.4413887002</v>
      </c>
      <c r="G18" s="26">
        <v>1646705.7</v>
      </c>
      <c r="H18" s="26">
        <v>24328.65</v>
      </c>
      <c r="I18" s="26">
        <f t="shared" si="4"/>
        <v>1671034.3499999999</v>
      </c>
      <c r="J18" s="26">
        <v>60040.55</v>
      </c>
      <c r="K18" s="26">
        <v>11.51</v>
      </c>
      <c r="L18" s="26">
        <v>89833.05</v>
      </c>
      <c r="M18" s="26">
        <v>-6213.77</v>
      </c>
      <c r="N18" s="26">
        <f t="shared" si="1"/>
        <v>83619.28</v>
      </c>
      <c r="O18" s="26">
        <v>58774.601308670055</v>
      </c>
      <c r="P18" s="26">
        <v>15629.419671366377</v>
      </c>
      <c r="Q18" s="26">
        <f t="shared" si="2"/>
        <v>74404.020980036439</v>
      </c>
      <c r="R18" s="26">
        <v>192199.66663017409</v>
      </c>
      <c r="S18" s="26">
        <v>23.42</v>
      </c>
      <c r="T18" s="26">
        <f t="shared" si="5"/>
        <v>192223.0866301741</v>
      </c>
      <c r="U18" s="26">
        <v>283388.13846246188</v>
      </c>
      <c r="V18" s="26">
        <v>15091.380000000001</v>
      </c>
      <c r="W18" s="26">
        <v>0</v>
      </c>
      <c r="X18" s="26">
        <v>0</v>
      </c>
      <c r="Y18" s="27">
        <f t="shared" si="0"/>
        <v>12110126.757461373</v>
      </c>
      <c r="Z18" s="10"/>
      <c r="AA18" s="28">
        <v>60819.4</v>
      </c>
      <c r="AB18" s="28">
        <v>6865.21</v>
      </c>
      <c r="AC18" s="28">
        <v>153.02710182701571</v>
      </c>
      <c r="AD18" s="29">
        <f t="shared" si="6"/>
        <v>67837.637101827015</v>
      </c>
    </row>
    <row r="19" spans="2:30" ht="13.5" customHeight="1" x14ac:dyDescent="0.3">
      <c r="B19" s="24">
        <v>16</v>
      </c>
      <c r="C19" s="25" t="s">
        <v>38</v>
      </c>
      <c r="D19" s="26">
        <v>6127147.6397064086</v>
      </c>
      <c r="E19" s="26">
        <v>113346.14</v>
      </c>
      <c r="F19" s="26">
        <f t="shared" si="3"/>
        <v>6240493.7797064083</v>
      </c>
      <c r="G19" s="26">
        <v>739896.97</v>
      </c>
      <c r="H19" s="26">
        <v>12953.98</v>
      </c>
      <c r="I19" s="26">
        <f t="shared" si="4"/>
        <v>752850.95</v>
      </c>
      <c r="J19" s="26">
        <v>38924.54</v>
      </c>
      <c r="K19" s="26">
        <v>6.84</v>
      </c>
      <c r="L19" s="26">
        <v>53194.96</v>
      </c>
      <c r="M19" s="26">
        <v>-3694.87</v>
      </c>
      <c r="N19" s="26">
        <f t="shared" si="1"/>
        <v>49500.09</v>
      </c>
      <c r="O19" s="26">
        <v>21998.257914033748</v>
      </c>
      <c r="P19" s="26">
        <v>5849.8058229562503</v>
      </c>
      <c r="Q19" s="26">
        <f t="shared" si="2"/>
        <v>27848.06373699</v>
      </c>
      <c r="R19" s="26">
        <v>75951.824139104152</v>
      </c>
      <c r="S19" s="26">
        <v>9.26</v>
      </c>
      <c r="T19" s="26">
        <f t="shared" si="5"/>
        <v>75961.084139104147</v>
      </c>
      <c r="U19" s="26">
        <v>111986.90628857679</v>
      </c>
      <c r="V19" s="26">
        <v>10656.24</v>
      </c>
      <c r="W19" s="26">
        <v>0</v>
      </c>
      <c r="X19" s="26">
        <v>1882661</v>
      </c>
      <c r="Y19" s="27">
        <f t="shared" si="0"/>
        <v>9190889.4938710798</v>
      </c>
      <c r="Z19" s="10"/>
      <c r="AA19" s="28">
        <v>36164.78</v>
      </c>
      <c r="AB19" s="28">
        <v>3655.43</v>
      </c>
      <c r="AC19" s="28">
        <v>57.275244389130663</v>
      </c>
      <c r="AD19" s="29">
        <f t="shared" si="6"/>
        <v>39877.485244389129</v>
      </c>
    </row>
    <row r="20" spans="2:30" ht="13.5" customHeight="1" x14ac:dyDescent="0.3">
      <c r="B20" s="24">
        <v>17</v>
      </c>
      <c r="C20" s="25" t="s">
        <v>39</v>
      </c>
      <c r="D20" s="26">
        <v>17200043.126089871</v>
      </c>
      <c r="E20" s="26">
        <v>370972.7</v>
      </c>
      <c r="F20" s="26">
        <f t="shared" si="3"/>
        <v>17571015.82608987</v>
      </c>
      <c r="G20" s="26">
        <v>2853108.98</v>
      </c>
      <c r="H20" s="26">
        <v>45551.03</v>
      </c>
      <c r="I20" s="26">
        <f t="shared" si="4"/>
        <v>2898660.01</v>
      </c>
      <c r="J20" s="26">
        <v>110259.98</v>
      </c>
      <c r="K20" s="26">
        <v>22.4</v>
      </c>
      <c r="L20" s="26">
        <v>159239.44</v>
      </c>
      <c r="M20" s="26">
        <v>-12093</v>
      </c>
      <c r="N20" s="26">
        <f t="shared" si="1"/>
        <v>147146.44</v>
      </c>
      <c r="O20" s="26">
        <v>106897.48242140337</v>
      </c>
      <c r="P20" s="26">
        <v>28426.319828224267</v>
      </c>
      <c r="Q20" s="26">
        <f t="shared" si="2"/>
        <v>135323.80224962765</v>
      </c>
      <c r="R20" s="26">
        <v>346034.24984719482</v>
      </c>
      <c r="S20" s="26">
        <v>42.17</v>
      </c>
      <c r="T20" s="26">
        <f t="shared" si="5"/>
        <v>346076.4198471948</v>
      </c>
      <c r="U20" s="26">
        <v>510209.01142945001</v>
      </c>
      <c r="V20" s="26">
        <v>27157.47</v>
      </c>
      <c r="W20" s="26">
        <v>0</v>
      </c>
      <c r="X20" s="26">
        <v>1505904</v>
      </c>
      <c r="Y20" s="27">
        <f t="shared" si="0"/>
        <v>23251775.359616145</v>
      </c>
      <c r="Z20" s="10"/>
      <c r="AA20" s="28">
        <v>118364.38</v>
      </c>
      <c r="AB20" s="28">
        <v>12853.87</v>
      </c>
      <c r="AC20" s="28">
        <v>278.32110407082689</v>
      </c>
      <c r="AD20" s="29">
        <f t="shared" si="6"/>
        <v>131496.57110407084</v>
      </c>
    </row>
    <row r="21" spans="2:30" ht="13.5" customHeight="1" x14ac:dyDescent="0.3">
      <c r="B21" s="24">
        <v>18</v>
      </c>
      <c r="C21" s="25" t="s">
        <v>40</v>
      </c>
      <c r="D21" s="26">
        <v>4452834.5914707948</v>
      </c>
      <c r="E21" s="26">
        <v>89438.48</v>
      </c>
      <c r="F21" s="26">
        <f t="shared" si="3"/>
        <v>4542273.0714707952</v>
      </c>
      <c r="G21" s="26">
        <v>588775.91</v>
      </c>
      <c r="H21" s="26">
        <v>9301.18</v>
      </c>
      <c r="I21" s="26">
        <f t="shared" si="4"/>
        <v>598077.09000000008</v>
      </c>
      <c r="J21" s="26">
        <v>28160.479999999996</v>
      </c>
      <c r="K21" s="26">
        <v>5.4</v>
      </c>
      <c r="L21" s="26">
        <v>41352.630000000005</v>
      </c>
      <c r="M21" s="26">
        <v>-2915.52</v>
      </c>
      <c r="N21" s="26">
        <f t="shared" si="1"/>
        <v>38437.110000000008</v>
      </c>
      <c r="O21" s="26">
        <v>11872.484933387095</v>
      </c>
      <c r="P21" s="26">
        <v>3157.1468871624415</v>
      </c>
      <c r="Q21" s="26">
        <f t="shared" si="2"/>
        <v>15029.631820549537</v>
      </c>
      <c r="R21" s="26">
        <v>41740.33917734283</v>
      </c>
      <c r="S21" s="26">
        <v>5.09</v>
      </c>
      <c r="T21" s="26">
        <f t="shared" si="5"/>
        <v>41745.429177342827</v>
      </c>
      <c r="U21" s="26">
        <v>61543.899766587427</v>
      </c>
      <c r="V21" s="26">
        <v>7136.34</v>
      </c>
      <c r="W21" s="26">
        <v>0</v>
      </c>
      <c r="X21" s="26">
        <v>0</v>
      </c>
      <c r="Y21" s="27">
        <f t="shared" si="0"/>
        <v>5332408.4522352759</v>
      </c>
      <c r="Z21" s="10"/>
      <c r="AA21" s="28">
        <v>28536.68</v>
      </c>
      <c r="AB21" s="28">
        <v>2624.66</v>
      </c>
      <c r="AC21" s="28">
        <v>30.911514844646554</v>
      </c>
      <c r="AD21" s="29">
        <f t="shared" si="6"/>
        <v>31192.251514844647</v>
      </c>
    </row>
    <row r="22" spans="2:30" ht="13.5" customHeight="1" x14ac:dyDescent="0.3">
      <c r="B22" s="24">
        <v>19</v>
      </c>
      <c r="C22" s="25" t="s">
        <v>41</v>
      </c>
      <c r="D22" s="26">
        <v>37473892.77412191</v>
      </c>
      <c r="E22" s="26">
        <v>968950.93</v>
      </c>
      <c r="F22" s="26">
        <f t="shared" si="3"/>
        <v>38442843.70412191</v>
      </c>
      <c r="G22" s="26">
        <v>5819182.4400000004</v>
      </c>
      <c r="H22" s="26">
        <v>106979.78</v>
      </c>
      <c r="I22" s="26">
        <f t="shared" si="4"/>
        <v>5926162.2200000007</v>
      </c>
      <c r="J22" s="26">
        <v>250758.52</v>
      </c>
      <c r="K22" s="26">
        <v>58.51</v>
      </c>
      <c r="L22" s="26">
        <v>337618.97</v>
      </c>
      <c r="M22" s="26">
        <v>-31585.94</v>
      </c>
      <c r="N22" s="26">
        <f t="shared" si="1"/>
        <v>306033.02999999997</v>
      </c>
      <c r="O22" s="26">
        <v>197807.71640156163</v>
      </c>
      <c r="P22" s="26">
        <v>52601.289418165281</v>
      </c>
      <c r="Q22" s="26">
        <f t="shared" si="2"/>
        <v>250409.00581972691</v>
      </c>
      <c r="R22" s="26">
        <v>622562.44920544385</v>
      </c>
      <c r="S22" s="26">
        <v>75.87</v>
      </c>
      <c r="T22" s="26">
        <f t="shared" si="5"/>
        <v>622638.31920544384</v>
      </c>
      <c r="U22" s="26">
        <v>917935.06539445731</v>
      </c>
      <c r="V22" s="26">
        <v>57679.799999999996</v>
      </c>
      <c r="W22" s="26">
        <v>0</v>
      </c>
      <c r="X22" s="26">
        <v>3001466</v>
      </c>
      <c r="Y22" s="27">
        <f t="shared" si="0"/>
        <v>49775984.174541533</v>
      </c>
      <c r="Z22" s="10"/>
      <c r="AA22" s="28">
        <v>309158.27</v>
      </c>
      <c r="AB22" s="28">
        <v>30188.21</v>
      </c>
      <c r="AC22" s="28">
        <v>515.01738652348786</v>
      </c>
      <c r="AD22" s="29">
        <f t="shared" si="6"/>
        <v>339861.49738652352</v>
      </c>
    </row>
    <row r="23" spans="2:30" ht="13.5" customHeight="1" x14ac:dyDescent="0.3">
      <c r="B23" s="24">
        <v>20</v>
      </c>
      <c r="C23" s="25" t="s">
        <v>13</v>
      </c>
      <c r="D23" s="26">
        <v>9580664.9004295878</v>
      </c>
      <c r="E23" s="26">
        <v>190883.36</v>
      </c>
      <c r="F23" s="26">
        <f t="shared" si="3"/>
        <v>9771548.2604295872</v>
      </c>
      <c r="G23" s="26">
        <v>5530351.1400000006</v>
      </c>
      <c r="H23" s="26">
        <v>262279.64</v>
      </c>
      <c r="I23" s="26">
        <f t="shared" si="4"/>
        <v>5792630.7800000003</v>
      </c>
      <c r="J23" s="26">
        <v>60089.39</v>
      </c>
      <c r="K23" s="26">
        <v>11.53</v>
      </c>
      <c r="L23" s="26">
        <v>91158.670000000013</v>
      </c>
      <c r="M23" s="26">
        <v>-6222.43</v>
      </c>
      <c r="N23" s="26">
        <f t="shared" si="1"/>
        <v>84936.24000000002</v>
      </c>
      <c r="O23" s="26">
        <v>59820.050307690341</v>
      </c>
      <c r="P23" s="26">
        <v>15907.426851115426</v>
      </c>
      <c r="Q23" s="26">
        <f t="shared" si="2"/>
        <v>75727.477158805763</v>
      </c>
      <c r="R23" s="26">
        <v>217432.01643268758</v>
      </c>
      <c r="S23" s="26">
        <v>26.5</v>
      </c>
      <c r="T23" s="26">
        <f t="shared" si="5"/>
        <v>217458.51643268758</v>
      </c>
      <c r="U23" s="26">
        <v>320591.8899826291</v>
      </c>
      <c r="V23" s="26">
        <v>15002.61</v>
      </c>
      <c r="W23" s="26">
        <v>0</v>
      </c>
      <c r="X23" s="26">
        <v>94237</v>
      </c>
      <c r="Y23" s="27">
        <f t="shared" si="0"/>
        <v>16432233.694003711</v>
      </c>
      <c r="Z23" s="10"/>
      <c r="AA23" s="28">
        <v>60904.19</v>
      </c>
      <c r="AB23" s="28">
        <v>74011.679999999993</v>
      </c>
      <c r="AC23" s="28">
        <v>155.74906040888416</v>
      </c>
      <c r="AD23" s="29">
        <f t="shared" si="6"/>
        <v>135071.61906040888</v>
      </c>
    </row>
    <row r="24" spans="2:30" ht="13.5" customHeight="1" x14ac:dyDescent="0.3">
      <c r="B24" s="24">
        <v>21</v>
      </c>
      <c r="C24" s="30" t="s">
        <v>42</v>
      </c>
      <c r="D24" s="26">
        <v>6109755.1792854276</v>
      </c>
      <c r="E24" s="26">
        <v>137521.20000000001</v>
      </c>
      <c r="F24" s="26">
        <f t="shared" si="3"/>
        <v>6247276.3792854277</v>
      </c>
      <c r="G24" s="26">
        <v>989995.92999999993</v>
      </c>
      <c r="H24" s="26">
        <v>16171.77</v>
      </c>
      <c r="I24" s="26">
        <f t="shared" si="4"/>
        <v>1006167.7</v>
      </c>
      <c r="J24" s="26">
        <v>39948.29</v>
      </c>
      <c r="K24" s="26">
        <v>8.3000000000000007</v>
      </c>
      <c r="L24" s="26">
        <v>54101.05</v>
      </c>
      <c r="M24" s="26">
        <v>-4482.93</v>
      </c>
      <c r="N24" s="26">
        <f t="shared" si="1"/>
        <v>49618.12</v>
      </c>
      <c r="O24" s="26">
        <v>28102.081601285419</v>
      </c>
      <c r="P24" s="26">
        <v>7472.9426862259752</v>
      </c>
      <c r="Q24" s="26">
        <f t="shared" si="2"/>
        <v>35575.024287511391</v>
      </c>
      <c r="R24" s="26">
        <v>95179.185440187197</v>
      </c>
      <c r="S24" s="26">
        <v>11.6</v>
      </c>
      <c r="T24" s="26">
        <f t="shared" si="5"/>
        <v>95190.785440187203</v>
      </c>
      <c r="U24" s="26">
        <v>140336.62313352618</v>
      </c>
      <c r="V24" s="26">
        <v>9966.0300000000007</v>
      </c>
      <c r="W24" s="26">
        <v>0</v>
      </c>
      <c r="X24" s="26">
        <v>0</v>
      </c>
      <c r="Y24" s="27">
        <f t="shared" si="0"/>
        <v>7624087.2521466529</v>
      </c>
      <c r="Z24" s="10"/>
      <c r="AA24" s="28">
        <v>43878.19</v>
      </c>
      <c r="AB24" s="28">
        <v>4563.45</v>
      </c>
      <c r="AC24" s="28">
        <v>73.167320696340383</v>
      </c>
      <c r="AD24" s="29">
        <f t="shared" si="6"/>
        <v>48514.807320696338</v>
      </c>
    </row>
    <row r="25" spans="2:30" ht="13.5" customHeight="1" x14ac:dyDescent="0.3">
      <c r="B25" s="24">
        <v>22</v>
      </c>
      <c r="C25" s="30" t="s">
        <v>43</v>
      </c>
      <c r="D25" s="26">
        <v>4323656.0733131431</v>
      </c>
      <c r="E25" s="26">
        <v>103115</v>
      </c>
      <c r="F25" s="26">
        <f t="shared" si="3"/>
        <v>4426771.0733131431</v>
      </c>
      <c r="G25" s="26">
        <v>1022176.0900000001</v>
      </c>
      <c r="H25" s="26">
        <v>22612.14</v>
      </c>
      <c r="I25" s="26">
        <f t="shared" si="4"/>
        <v>1044788.2300000001</v>
      </c>
      <c r="J25" s="26">
        <v>29047.67</v>
      </c>
      <c r="K25" s="26">
        <v>6.23</v>
      </c>
      <c r="L25" s="26">
        <v>35859.179999999993</v>
      </c>
      <c r="M25" s="26">
        <v>-3361.35</v>
      </c>
      <c r="N25" s="26">
        <f t="shared" si="1"/>
        <v>32497.829999999994</v>
      </c>
      <c r="O25" s="26">
        <v>642537.50988573115</v>
      </c>
      <c r="P25" s="26">
        <v>170864.42396874941</v>
      </c>
      <c r="Q25" s="26">
        <f t="shared" si="2"/>
        <v>813401.93385448051</v>
      </c>
      <c r="R25" s="26">
        <v>93291.699062249943</v>
      </c>
      <c r="S25" s="26">
        <v>11.37</v>
      </c>
      <c r="T25" s="26">
        <f t="shared" si="5"/>
        <v>93303.069062249939</v>
      </c>
      <c r="U25" s="26">
        <v>137553.62532507462</v>
      </c>
      <c r="V25" s="26">
        <v>7364.3099999999995</v>
      </c>
      <c r="W25" s="26">
        <v>0</v>
      </c>
      <c r="X25" s="26">
        <v>0</v>
      </c>
      <c r="Y25" s="27">
        <f t="shared" si="0"/>
        <v>6584733.971554948</v>
      </c>
      <c r="Z25" s="10"/>
      <c r="AA25" s="28">
        <v>32900.379999999997</v>
      </c>
      <c r="AB25" s="28">
        <v>6380.83</v>
      </c>
      <c r="AC25" s="28">
        <v>1672.9276041632038</v>
      </c>
      <c r="AD25" s="29">
        <f t="shared" si="6"/>
        <v>40954.137604163203</v>
      </c>
    </row>
    <row r="26" spans="2:30" ht="13.5" customHeight="1" x14ac:dyDescent="0.3">
      <c r="B26" s="24">
        <v>23</v>
      </c>
      <c r="C26" s="30" t="s">
        <v>44</v>
      </c>
      <c r="D26" s="26">
        <v>14425106.860198021</v>
      </c>
      <c r="E26" s="26">
        <v>279843.12</v>
      </c>
      <c r="F26" s="26">
        <f t="shared" si="3"/>
        <v>14704949.98019802</v>
      </c>
      <c r="G26" s="26">
        <v>2529857.5700000003</v>
      </c>
      <c r="H26" s="26">
        <v>39668.67</v>
      </c>
      <c r="I26" s="26">
        <f t="shared" si="4"/>
        <v>2569526.2400000002</v>
      </c>
      <c r="J26" s="26">
        <v>87514.48000000001</v>
      </c>
      <c r="K26" s="26">
        <v>16.899999999999999</v>
      </c>
      <c r="L26" s="26">
        <v>150635.82</v>
      </c>
      <c r="M26" s="26">
        <v>-9122.35</v>
      </c>
      <c r="N26" s="26">
        <f t="shared" si="1"/>
        <v>141513.47</v>
      </c>
      <c r="O26" s="26">
        <v>2799925.1630568691</v>
      </c>
      <c r="P26" s="26">
        <v>744559.80044869089</v>
      </c>
      <c r="Q26" s="26">
        <f t="shared" si="2"/>
        <v>3544484.9635055601</v>
      </c>
      <c r="R26" s="26">
        <v>448515.47072914866</v>
      </c>
      <c r="S26" s="26">
        <v>54.66</v>
      </c>
      <c r="T26" s="26">
        <f t="shared" si="5"/>
        <v>448570.13072914863</v>
      </c>
      <c r="U26" s="26">
        <v>661312.09564540291</v>
      </c>
      <c r="V26" s="26">
        <v>20395.739999999998</v>
      </c>
      <c r="W26" s="26">
        <v>0</v>
      </c>
      <c r="X26" s="26">
        <v>18942</v>
      </c>
      <c r="Y26" s="27">
        <f t="shared" si="0"/>
        <v>22197226.000078127</v>
      </c>
      <c r="Z26" s="10"/>
      <c r="AA26" s="28">
        <v>89288.13</v>
      </c>
      <c r="AB26" s="28">
        <v>11193.95</v>
      </c>
      <c r="AC26" s="28">
        <v>7289.9589873002296</v>
      </c>
      <c r="AD26" s="29">
        <f t="shared" si="6"/>
        <v>107772.03898730023</v>
      </c>
    </row>
    <row r="27" spans="2:30" ht="13.5" customHeight="1" x14ac:dyDescent="0.3">
      <c r="B27" s="24">
        <v>24</v>
      </c>
      <c r="C27" s="30" t="s">
        <v>45</v>
      </c>
      <c r="D27" s="26">
        <v>4681046.6341713406</v>
      </c>
      <c r="E27" s="26">
        <v>97412.73</v>
      </c>
      <c r="F27" s="26">
        <f t="shared" si="3"/>
        <v>4778459.3641713411</v>
      </c>
      <c r="G27" s="26">
        <v>612890.82000000007</v>
      </c>
      <c r="H27" s="26">
        <v>11041.76</v>
      </c>
      <c r="I27" s="26">
        <f t="shared" si="4"/>
        <v>623932.58000000007</v>
      </c>
      <c r="J27" s="26">
        <v>29608.739999999998</v>
      </c>
      <c r="K27" s="26">
        <v>5.88</v>
      </c>
      <c r="L27" s="26">
        <v>44416.9</v>
      </c>
      <c r="M27" s="26">
        <v>-3175.47</v>
      </c>
      <c r="N27" s="26">
        <f t="shared" si="1"/>
        <v>41241.43</v>
      </c>
      <c r="O27" s="26">
        <v>345198.35435571137</v>
      </c>
      <c r="P27" s="26">
        <v>91795.602691644002</v>
      </c>
      <c r="Q27" s="26">
        <f t="shared" si="2"/>
        <v>436993.95704735536</v>
      </c>
      <c r="R27" s="26">
        <v>59503.978314472901</v>
      </c>
      <c r="S27" s="26">
        <v>7.25</v>
      </c>
      <c r="T27" s="26">
        <f t="shared" si="5"/>
        <v>59511.228314472901</v>
      </c>
      <c r="U27" s="26">
        <v>87735.436493217305</v>
      </c>
      <c r="V27" s="26">
        <v>7271.13</v>
      </c>
      <c r="W27" s="26">
        <v>0</v>
      </c>
      <c r="X27" s="26">
        <v>0</v>
      </c>
      <c r="Y27" s="27">
        <f t="shared" si="0"/>
        <v>6064759.7460263865</v>
      </c>
      <c r="Z27" s="10"/>
      <c r="AA27" s="28">
        <v>31080.99</v>
      </c>
      <c r="AB27" s="28">
        <v>3115.83</v>
      </c>
      <c r="AC27" s="28">
        <v>898.76753812564482</v>
      </c>
      <c r="AD27" s="29">
        <f t="shared" si="6"/>
        <v>35095.587538125641</v>
      </c>
    </row>
    <row r="28" spans="2:30" ht="13.5" customHeight="1" x14ac:dyDescent="0.3">
      <c r="B28" s="24">
        <v>25</v>
      </c>
      <c r="C28" s="30" t="s">
        <v>46</v>
      </c>
      <c r="D28" s="26">
        <v>3880611.3207860421</v>
      </c>
      <c r="E28" s="26">
        <v>117454.24</v>
      </c>
      <c r="F28" s="26">
        <f t="shared" si="3"/>
        <v>3998065.5607860424</v>
      </c>
      <c r="G28" s="26">
        <v>583743.82999999996</v>
      </c>
      <c r="H28" s="26">
        <v>12639.86</v>
      </c>
      <c r="I28" s="26">
        <f t="shared" si="4"/>
        <v>596383.68999999994</v>
      </c>
      <c r="J28" s="26">
        <v>27438.73</v>
      </c>
      <c r="K28" s="26">
        <v>7.09</v>
      </c>
      <c r="L28" s="26">
        <v>32132.87</v>
      </c>
      <c r="M28" s="26">
        <v>-3828.78</v>
      </c>
      <c r="N28" s="26">
        <f t="shared" si="1"/>
        <v>28304.09</v>
      </c>
      <c r="O28" s="26">
        <v>9853.7757688176916</v>
      </c>
      <c r="P28" s="26">
        <v>2620.3290776840063</v>
      </c>
      <c r="Q28" s="26">
        <f t="shared" si="2"/>
        <v>12474.104846501697</v>
      </c>
      <c r="R28" s="26">
        <v>33151.807184465302</v>
      </c>
      <c r="S28" s="26">
        <v>4.04</v>
      </c>
      <c r="T28" s="26">
        <f t="shared" si="5"/>
        <v>33155.847184465303</v>
      </c>
      <c r="U28" s="26">
        <v>48880.568262115623</v>
      </c>
      <c r="V28" s="26">
        <v>6135.66</v>
      </c>
      <c r="W28" s="26">
        <v>0</v>
      </c>
      <c r="X28" s="26">
        <v>0</v>
      </c>
      <c r="Y28" s="27">
        <f t="shared" si="0"/>
        <v>4750845.3410791252</v>
      </c>
      <c r="Z28" s="10"/>
      <c r="AA28" s="28">
        <v>37475.53</v>
      </c>
      <c r="AB28" s="28">
        <v>3566.79</v>
      </c>
      <c r="AC28" s="28">
        <v>25.655550431322283</v>
      </c>
      <c r="AD28" s="29">
        <f t="shared" si="6"/>
        <v>41067.975550431322</v>
      </c>
    </row>
    <row r="29" spans="2:30" ht="13.5" customHeight="1" x14ac:dyDescent="0.3">
      <c r="B29" s="24">
        <v>26</v>
      </c>
      <c r="C29" s="30" t="s">
        <v>47</v>
      </c>
      <c r="D29" s="26">
        <v>7867714.0452380311</v>
      </c>
      <c r="E29" s="26">
        <v>160888.79999999999</v>
      </c>
      <c r="F29" s="26">
        <f t="shared" si="3"/>
        <v>8028602.8452380309</v>
      </c>
      <c r="G29" s="26">
        <v>1273716.29</v>
      </c>
      <c r="H29" s="26">
        <v>20688.560000000001</v>
      </c>
      <c r="I29" s="26">
        <f t="shared" si="4"/>
        <v>1294404.8500000001</v>
      </c>
      <c r="J29" s="26">
        <v>48873.71</v>
      </c>
      <c r="K29" s="26">
        <v>9.7200000000000006</v>
      </c>
      <c r="L29" s="26">
        <v>78525.36</v>
      </c>
      <c r="M29" s="26">
        <v>-5244.67</v>
      </c>
      <c r="N29" s="26">
        <f t="shared" si="1"/>
        <v>73280.69</v>
      </c>
      <c r="O29" s="26">
        <v>1261172.7668069694</v>
      </c>
      <c r="P29" s="26">
        <v>335372.72923392348</v>
      </c>
      <c r="Q29" s="26">
        <f t="shared" si="2"/>
        <v>1596545.4960408928</v>
      </c>
      <c r="R29" s="26">
        <v>202950.49585501454</v>
      </c>
      <c r="S29" s="26">
        <v>24.73</v>
      </c>
      <c r="T29" s="26">
        <f t="shared" si="5"/>
        <v>202975.22585501455</v>
      </c>
      <c r="U29" s="26">
        <v>299239.66169542179</v>
      </c>
      <c r="V29" s="26">
        <v>11599.349999999999</v>
      </c>
      <c r="W29" s="26">
        <v>0</v>
      </c>
      <c r="X29" s="26">
        <v>0</v>
      </c>
      <c r="Y29" s="27">
        <f t="shared" si="0"/>
        <v>11555531.548829362</v>
      </c>
      <c r="Z29" s="10"/>
      <c r="AA29" s="28">
        <v>51333.98</v>
      </c>
      <c r="AB29" s="28">
        <v>5838.03</v>
      </c>
      <c r="AC29" s="28">
        <v>3283.6226722164097</v>
      </c>
      <c r="AD29" s="29">
        <f t="shared" si="6"/>
        <v>60455.632672216409</v>
      </c>
    </row>
    <row r="30" spans="2:30" ht="13.5" customHeight="1" x14ac:dyDescent="0.3">
      <c r="B30" s="24">
        <v>27</v>
      </c>
      <c r="C30" s="30" t="s">
        <v>48</v>
      </c>
      <c r="D30" s="26">
        <v>19792649.731106117</v>
      </c>
      <c r="E30" s="26">
        <v>627294</v>
      </c>
      <c r="F30" s="26">
        <f t="shared" si="3"/>
        <v>20419943.731106117</v>
      </c>
      <c r="G30" s="26">
        <v>3246223.9</v>
      </c>
      <c r="H30" s="26">
        <v>70194.77</v>
      </c>
      <c r="I30" s="26">
        <f t="shared" si="4"/>
        <v>3316418.67</v>
      </c>
      <c r="J30" s="26">
        <v>138951.64000000001</v>
      </c>
      <c r="K30" s="26">
        <v>37.880000000000003</v>
      </c>
      <c r="L30" s="26">
        <v>177214.46</v>
      </c>
      <c r="M30" s="26">
        <v>-20448.580000000002</v>
      </c>
      <c r="N30" s="26">
        <f t="shared" si="1"/>
        <v>156765.88</v>
      </c>
      <c r="O30" s="26">
        <v>129876.73501885813</v>
      </c>
      <c r="P30" s="26">
        <v>34536.993054126295</v>
      </c>
      <c r="Q30" s="26">
        <f t="shared" si="2"/>
        <v>164413.72807298444</v>
      </c>
      <c r="R30" s="26">
        <v>410567.16493720631</v>
      </c>
      <c r="S30" s="26">
        <v>50.03</v>
      </c>
      <c r="T30" s="26">
        <f t="shared" si="5"/>
        <v>410617.19493720634</v>
      </c>
      <c r="U30" s="26">
        <v>605359.34648233838</v>
      </c>
      <c r="V30" s="26">
        <v>28417.47</v>
      </c>
      <c r="W30" s="26">
        <v>0</v>
      </c>
      <c r="X30" s="26">
        <v>652289</v>
      </c>
      <c r="Y30" s="27">
        <f t="shared" si="0"/>
        <v>25893214.540598646</v>
      </c>
      <c r="Z30" s="10"/>
      <c r="AA30" s="28">
        <v>200147.52</v>
      </c>
      <c r="AB30" s="28">
        <v>19807.990000000002</v>
      </c>
      <c r="AC30" s="28">
        <v>338.15049208610043</v>
      </c>
      <c r="AD30" s="29">
        <f t="shared" si="6"/>
        <v>220293.66049208608</v>
      </c>
    </row>
    <row r="31" spans="2:30" ht="13.5" customHeight="1" x14ac:dyDescent="0.3">
      <c r="B31" s="24">
        <v>28</v>
      </c>
      <c r="C31" s="30" t="s">
        <v>49</v>
      </c>
      <c r="D31" s="26">
        <v>4357340.912821251</v>
      </c>
      <c r="E31" s="26">
        <v>79712.78</v>
      </c>
      <c r="F31" s="26">
        <f t="shared" si="3"/>
        <v>4437053.6928212512</v>
      </c>
      <c r="G31" s="26">
        <v>252453.40999999997</v>
      </c>
      <c r="H31" s="26">
        <v>7674.15</v>
      </c>
      <c r="I31" s="26">
        <f t="shared" si="4"/>
        <v>260127.55999999997</v>
      </c>
      <c r="J31" s="26">
        <v>27156.54</v>
      </c>
      <c r="K31" s="26">
        <v>4.8099999999999996</v>
      </c>
      <c r="L31" s="26">
        <v>40331.269999999997</v>
      </c>
      <c r="M31" s="26">
        <v>-2598.48</v>
      </c>
      <c r="N31" s="26">
        <f t="shared" si="1"/>
        <v>37732.789999999994</v>
      </c>
      <c r="O31" s="26">
        <v>7604.3201544028752</v>
      </c>
      <c r="P31" s="26">
        <v>2022.1508672498635</v>
      </c>
      <c r="Q31" s="26">
        <f t="shared" si="2"/>
        <v>9626.4710216527383</v>
      </c>
      <c r="R31" s="26">
        <v>27474.306878872641</v>
      </c>
      <c r="S31" s="26">
        <v>3.35</v>
      </c>
      <c r="T31" s="26">
        <f t="shared" si="5"/>
        <v>27477.65687887264</v>
      </c>
      <c r="U31" s="26">
        <v>40509.397432678976</v>
      </c>
      <c r="V31" s="26">
        <v>7158.27</v>
      </c>
      <c r="W31" s="26">
        <v>0</v>
      </c>
      <c r="X31" s="26">
        <v>360</v>
      </c>
      <c r="Y31" s="27">
        <f t="shared" si="0"/>
        <v>4847207.1881544553</v>
      </c>
      <c r="Z31" s="10"/>
      <c r="AA31" s="28">
        <v>25433.55</v>
      </c>
      <c r="AB31" s="28">
        <v>2165.54</v>
      </c>
      <c r="AC31" s="28">
        <v>19.798808476500547</v>
      </c>
      <c r="AD31" s="29">
        <f t="shared" si="6"/>
        <v>27618.888808476502</v>
      </c>
    </row>
    <row r="32" spans="2:30" ht="13.5" customHeight="1" x14ac:dyDescent="0.3">
      <c r="B32" s="24">
        <v>29</v>
      </c>
      <c r="C32" s="30" t="s">
        <v>50</v>
      </c>
      <c r="D32" s="26">
        <v>3434095.2492552022</v>
      </c>
      <c r="E32" s="26">
        <v>85731.15</v>
      </c>
      <c r="F32" s="26">
        <f t="shared" si="3"/>
        <v>3519826.3992552022</v>
      </c>
      <c r="G32" s="26">
        <v>1253653.17</v>
      </c>
      <c r="H32" s="26">
        <v>7351.04</v>
      </c>
      <c r="I32" s="26">
        <f t="shared" si="4"/>
        <v>1261004.21</v>
      </c>
      <c r="J32" s="26">
        <v>23093.1</v>
      </c>
      <c r="K32" s="26">
        <v>5.18</v>
      </c>
      <c r="L32" s="26">
        <v>29464.54</v>
      </c>
      <c r="M32" s="26">
        <v>-2794.67</v>
      </c>
      <c r="N32" s="26">
        <f t="shared" si="1"/>
        <v>26669.870000000003</v>
      </c>
      <c r="O32" s="26">
        <v>6445.431559927847</v>
      </c>
      <c r="P32" s="26">
        <v>1713.9776803270584</v>
      </c>
      <c r="Q32" s="26">
        <f t="shared" si="2"/>
        <v>8159.4092402549049</v>
      </c>
      <c r="R32" s="26">
        <v>20801.355780843856</v>
      </c>
      <c r="S32" s="26">
        <v>2.5299999999999998</v>
      </c>
      <c r="T32" s="26">
        <f t="shared" si="5"/>
        <v>20803.885780843855</v>
      </c>
      <c r="U32" s="26">
        <v>30670.487600644239</v>
      </c>
      <c r="V32" s="26">
        <v>5602.9800000000005</v>
      </c>
      <c r="W32" s="26">
        <v>0</v>
      </c>
      <c r="X32" s="26">
        <v>111911</v>
      </c>
      <c r="Y32" s="27">
        <f t="shared" si="0"/>
        <v>5007746.5218769452</v>
      </c>
      <c r="Z32" s="10"/>
      <c r="AA32" s="28">
        <v>27353.81</v>
      </c>
      <c r="AB32" s="28">
        <v>2074.36</v>
      </c>
      <c r="AC32" s="28">
        <v>16.78149557255513</v>
      </c>
      <c r="AD32" s="29">
        <f t="shared" si="6"/>
        <v>29444.951495572557</v>
      </c>
    </row>
    <row r="33" spans="2:30" ht="13.5" customHeight="1" x14ac:dyDescent="0.3">
      <c r="B33" s="24">
        <v>30</v>
      </c>
      <c r="C33" s="30" t="s">
        <v>51</v>
      </c>
      <c r="D33" s="26">
        <v>8040195.6538789663</v>
      </c>
      <c r="E33" s="26">
        <v>159489.41</v>
      </c>
      <c r="F33" s="26">
        <f t="shared" si="3"/>
        <v>8199685.0638789665</v>
      </c>
      <c r="G33" s="26">
        <v>1235912.02</v>
      </c>
      <c r="H33" s="26">
        <v>19845.439999999999</v>
      </c>
      <c r="I33" s="26">
        <f t="shared" si="4"/>
        <v>1255757.46</v>
      </c>
      <c r="J33" s="26">
        <v>51076.78</v>
      </c>
      <c r="K33" s="26">
        <v>9.6300000000000008</v>
      </c>
      <c r="L33" s="26">
        <v>72889.350000000006</v>
      </c>
      <c r="M33" s="26">
        <v>-5199.05</v>
      </c>
      <c r="N33" s="26">
        <f t="shared" si="1"/>
        <v>67690.3</v>
      </c>
      <c r="O33" s="26">
        <v>44788.014823626632</v>
      </c>
      <c r="P33" s="26">
        <v>11910.088105056664</v>
      </c>
      <c r="Q33" s="26">
        <f t="shared" si="2"/>
        <v>56698.102928683293</v>
      </c>
      <c r="R33" s="26">
        <v>158185.39947246964</v>
      </c>
      <c r="S33" s="26">
        <v>19.28</v>
      </c>
      <c r="T33" s="26">
        <f t="shared" si="5"/>
        <v>158204.67947246964</v>
      </c>
      <c r="U33" s="26">
        <v>233235.9190544319</v>
      </c>
      <c r="V33" s="26">
        <v>13235.400000000001</v>
      </c>
      <c r="W33" s="26">
        <v>0</v>
      </c>
      <c r="X33" s="26">
        <v>0</v>
      </c>
      <c r="Y33" s="27">
        <f t="shared" si="0"/>
        <v>10035593.335334551</v>
      </c>
      <c r="Z33" s="10"/>
      <c r="AA33" s="28">
        <v>50887.48</v>
      </c>
      <c r="AB33" s="28">
        <v>5600.11</v>
      </c>
      <c r="AC33" s="28">
        <v>116.61125643457112</v>
      </c>
      <c r="AD33" s="29">
        <f t="shared" si="6"/>
        <v>56604.201256434571</v>
      </c>
    </row>
    <row r="34" spans="2:30" ht="13.5" customHeight="1" x14ac:dyDescent="0.3">
      <c r="B34" s="24">
        <v>31</v>
      </c>
      <c r="C34" s="30" t="s">
        <v>52</v>
      </c>
      <c r="D34" s="26">
        <v>17951096.883361965</v>
      </c>
      <c r="E34" s="26">
        <v>384280.98</v>
      </c>
      <c r="F34" s="26">
        <f t="shared" si="3"/>
        <v>18335377.863361966</v>
      </c>
      <c r="G34" s="26">
        <v>7111845.3399999999</v>
      </c>
      <c r="H34" s="26">
        <v>253707.48</v>
      </c>
      <c r="I34" s="26">
        <f t="shared" si="4"/>
        <v>7365552.8200000003</v>
      </c>
      <c r="J34" s="26">
        <v>112469.43</v>
      </c>
      <c r="K34" s="26">
        <v>23.2</v>
      </c>
      <c r="L34" s="26">
        <v>179053.96</v>
      </c>
      <c r="M34" s="26">
        <v>-12526.82</v>
      </c>
      <c r="N34" s="26">
        <f t="shared" si="1"/>
        <v>166527.13999999998</v>
      </c>
      <c r="O34" s="26">
        <v>4326170.0219300939</v>
      </c>
      <c r="P34" s="26">
        <v>1150420.8507911309</v>
      </c>
      <c r="Q34" s="26">
        <f t="shared" si="2"/>
        <v>5476590.872721225</v>
      </c>
      <c r="R34" s="26">
        <v>672106.02051530464</v>
      </c>
      <c r="S34" s="26">
        <v>81.91</v>
      </c>
      <c r="T34" s="26">
        <f t="shared" si="5"/>
        <v>672187.93051530467</v>
      </c>
      <c r="U34" s="26">
        <v>990984.41398307472</v>
      </c>
      <c r="V34" s="26">
        <v>26151.06</v>
      </c>
      <c r="W34" s="26">
        <v>0</v>
      </c>
      <c r="X34" s="26">
        <v>1641742</v>
      </c>
      <c r="Y34" s="27">
        <f t="shared" si="0"/>
        <v>34787606.730581567</v>
      </c>
      <c r="Z34" s="10"/>
      <c r="AA34" s="28">
        <v>122610.59</v>
      </c>
      <c r="AB34" s="28">
        <v>71592.73</v>
      </c>
      <c r="AC34" s="28">
        <v>11263.730348252013</v>
      </c>
      <c r="AD34" s="29">
        <f t="shared" si="6"/>
        <v>205467.05034825203</v>
      </c>
    </row>
    <row r="35" spans="2:30" ht="13.5" customHeight="1" x14ac:dyDescent="0.3">
      <c r="B35" s="24">
        <v>32</v>
      </c>
      <c r="C35" s="25" t="s">
        <v>53</v>
      </c>
      <c r="D35" s="26">
        <v>7932584.6145111928</v>
      </c>
      <c r="E35" s="26">
        <v>148758.13</v>
      </c>
      <c r="F35" s="26">
        <f t="shared" si="3"/>
        <v>8081342.7445111927</v>
      </c>
      <c r="G35" s="26">
        <v>1265495.8600000001</v>
      </c>
      <c r="H35" s="26">
        <v>18319.55</v>
      </c>
      <c r="I35" s="26">
        <f t="shared" si="4"/>
        <v>1283815.4100000001</v>
      </c>
      <c r="J35" s="26">
        <v>49675.47</v>
      </c>
      <c r="K35" s="26">
        <v>8.98</v>
      </c>
      <c r="L35" s="26">
        <v>73222.44</v>
      </c>
      <c r="M35" s="26">
        <v>-4849.2299999999996</v>
      </c>
      <c r="N35" s="26">
        <f t="shared" si="1"/>
        <v>68373.210000000006</v>
      </c>
      <c r="O35" s="26">
        <v>41021.304620004797</v>
      </c>
      <c r="P35" s="26">
        <v>10908.43954867353</v>
      </c>
      <c r="Q35" s="26">
        <f t="shared" si="2"/>
        <v>51929.744168678328</v>
      </c>
      <c r="R35" s="26">
        <v>137564.34012942703</v>
      </c>
      <c r="S35" s="26">
        <v>16.760000000000002</v>
      </c>
      <c r="T35" s="26">
        <f t="shared" si="5"/>
        <v>137581.10012942704</v>
      </c>
      <c r="U35" s="26">
        <v>202831.26891737813</v>
      </c>
      <c r="V35" s="26">
        <v>12996.24</v>
      </c>
      <c r="W35" s="26">
        <v>0</v>
      </c>
      <c r="X35" s="26">
        <v>566489</v>
      </c>
      <c r="Y35" s="27">
        <f t="shared" si="0"/>
        <v>10455043.167726679</v>
      </c>
      <c r="Z35" s="10"/>
      <c r="AA35" s="28">
        <v>47463.51</v>
      </c>
      <c r="AB35" s="28">
        <v>5169.5200000000004</v>
      </c>
      <c r="AC35" s="28">
        <v>106.80415042196988</v>
      </c>
      <c r="AD35" s="29">
        <f t="shared" si="6"/>
        <v>52739.834150421972</v>
      </c>
    </row>
    <row r="36" spans="2:30" ht="13.5" customHeight="1" x14ac:dyDescent="0.3">
      <c r="B36" s="24">
        <v>33</v>
      </c>
      <c r="C36" s="30" t="s">
        <v>54</v>
      </c>
      <c r="D36" s="26">
        <v>3360788.2149925851</v>
      </c>
      <c r="E36" s="26">
        <v>82425.25</v>
      </c>
      <c r="F36" s="26">
        <f t="shared" si="3"/>
        <v>3443213.4649925851</v>
      </c>
      <c r="G36" s="26">
        <v>910706.37</v>
      </c>
      <c r="H36" s="26">
        <v>38425.65</v>
      </c>
      <c r="I36" s="26">
        <f t="shared" si="4"/>
        <v>949132.02</v>
      </c>
      <c r="J36" s="26">
        <v>22662.17</v>
      </c>
      <c r="K36" s="26">
        <v>4.9800000000000004</v>
      </c>
      <c r="L36" s="26">
        <v>28086.809999999998</v>
      </c>
      <c r="M36" s="26">
        <v>-2686.9</v>
      </c>
      <c r="N36" s="26">
        <f t="shared" si="1"/>
        <v>25399.909999999996</v>
      </c>
      <c r="O36" s="26">
        <v>9577.9112980527825</v>
      </c>
      <c r="P36" s="26">
        <v>2546.9708329660084</v>
      </c>
      <c r="Q36" s="26">
        <f t="shared" si="2"/>
        <v>12124.88213101879</v>
      </c>
      <c r="R36" s="26">
        <v>34982.543252743388</v>
      </c>
      <c r="S36" s="26">
        <v>4.26</v>
      </c>
      <c r="T36" s="26">
        <f t="shared" si="5"/>
        <v>34986.80325274339</v>
      </c>
      <c r="U36" s="26">
        <v>51579.890771366867</v>
      </c>
      <c r="V36" s="26">
        <v>5642.91</v>
      </c>
      <c r="W36" s="26">
        <v>0</v>
      </c>
      <c r="X36" s="26">
        <v>0</v>
      </c>
      <c r="Y36" s="27">
        <f t="shared" ref="Y36:Y67" si="7">F36+I36+Q36+T36+U36+W36+N36+J36+V36+K36+X36</f>
        <v>4544747.0311477147</v>
      </c>
      <c r="Z36" s="10"/>
      <c r="AA36" s="28">
        <v>26299.01</v>
      </c>
      <c r="AB36" s="28">
        <v>10843.19</v>
      </c>
      <c r="AC36" s="28">
        <v>24.937302420816923</v>
      </c>
      <c r="AD36" s="29">
        <f t="shared" si="6"/>
        <v>37167.137302420815</v>
      </c>
    </row>
    <row r="37" spans="2:30" ht="13.5" customHeight="1" x14ac:dyDescent="0.3">
      <c r="B37" s="24">
        <v>34</v>
      </c>
      <c r="C37" s="30" t="s">
        <v>55</v>
      </c>
      <c r="D37" s="26">
        <v>12394254.221151114</v>
      </c>
      <c r="E37" s="26">
        <v>248253.3</v>
      </c>
      <c r="F37" s="26">
        <f t="shared" si="3"/>
        <v>12642507.521151114</v>
      </c>
      <c r="G37" s="26">
        <v>2324607.39</v>
      </c>
      <c r="H37" s="26">
        <v>33367.160000000003</v>
      </c>
      <c r="I37" s="26">
        <f t="shared" si="4"/>
        <v>2357974.5500000003</v>
      </c>
      <c r="J37" s="26">
        <v>77637.62000000001</v>
      </c>
      <c r="K37" s="26">
        <v>14.99</v>
      </c>
      <c r="L37" s="26">
        <v>118822.87000000001</v>
      </c>
      <c r="M37" s="26">
        <v>-8092.58</v>
      </c>
      <c r="N37" s="26">
        <f t="shared" si="1"/>
        <v>110730.29000000001</v>
      </c>
      <c r="O37" s="26">
        <v>94665.342406972282</v>
      </c>
      <c r="P37" s="26">
        <v>25173.532986499573</v>
      </c>
      <c r="Q37" s="26">
        <f t="shared" si="2"/>
        <v>119838.87539347186</v>
      </c>
      <c r="R37" s="26">
        <v>318240.95318144123</v>
      </c>
      <c r="S37" s="26">
        <v>38.78</v>
      </c>
      <c r="T37" s="26">
        <f t="shared" si="5"/>
        <v>318279.73318144126</v>
      </c>
      <c r="U37" s="26">
        <v>469229.28060089337</v>
      </c>
      <c r="V37" s="26">
        <v>19226.849999999999</v>
      </c>
      <c r="W37" s="26">
        <v>0</v>
      </c>
      <c r="X37" s="26">
        <v>0</v>
      </c>
      <c r="Y37" s="27">
        <f t="shared" si="7"/>
        <v>16115439.710326921</v>
      </c>
      <c r="Z37" s="10"/>
      <c r="AA37" s="28">
        <v>79208.92</v>
      </c>
      <c r="AB37" s="28">
        <v>9415.75</v>
      </c>
      <c r="AC37" s="28">
        <v>246.47318177323174</v>
      </c>
      <c r="AD37" s="29">
        <f t="shared" si="6"/>
        <v>88871.143181773223</v>
      </c>
    </row>
    <row r="38" spans="2:30" ht="13.5" customHeight="1" x14ac:dyDescent="0.3">
      <c r="B38" s="24">
        <v>35</v>
      </c>
      <c r="C38" s="30" t="s">
        <v>56</v>
      </c>
      <c r="D38" s="26">
        <v>4841296.600681819</v>
      </c>
      <c r="E38" s="26">
        <v>110847.45</v>
      </c>
      <c r="F38" s="26">
        <f t="shared" si="3"/>
        <v>4952144.0506818192</v>
      </c>
      <c r="G38" s="26">
        <v>788640.53999999992</v>
      </c>
      <c r="H38" s="26">
        <v>12158.36</v>
      </c>
      <c r="I38" s="26">
        <f t="shared" si="4"/>
        <v>800798.89999999991</v>
      </c>
      <c r="J38" s="26">
        <v>31893.53</v>
      </c>
      <c r="K38" s="26">
        <v>6.69</v>
      </c>
      <c r="L38" s="26">
        <v>42151.02</v>
      </c>
      <c r="M38" s="26">
        <v>-3613.41</v>
      </c>
      <c r="N38" s="26">
        <f t="shared" si="1"/>
        <v>38537.61</v>
      </c>
      <c r="O38" s="26">
        <v>18583.468273583974</v>
      </c>
      <c r="P38" s="26">
        <v>4941.7404479189754</v>
      </c>
      <c r="Q38" s="26">
        <f t="shared" si="2"/>
        <v>23525.20872150295</v>
      </c>
      <c r="R38" s="26">
        <v>64168.80117756773</v>
      </c>
      <c r="S38" s="26">
        <v>7.82</v>
      </c>
      <c r="T38" s="26">
        <f t="shared" si="5"/>
        <v>64176.621177567729</v>
      </c>
      <c r="U38" s="26">
        <v>94613.468545027514</v>
      </c>
      <c r="V38" s="26">
        <v>7986.0599999999995</v>
      </c>
      <c r="W38" s="26">
        <v>0</v>
      </c>
      <c r="X38" s="26">
        <v>42909</v>
      </c>
      <c r="Y38" s="27">
        <f t="shared" si="7"/>
        <v>6056591.1391259171</v>
      </c>
      <c r="Z38" s="10"/>
      <c r="AA38" s="28">
        <v>35367.54</v>
      </c>
      <c r="AB38" s="28">
        <v>3430.92</v>
      </c>
      <c r="AC38" s="28">
        <v>48.384408034790958</v>
      </c>
      <c r="AD38" s="29">
        <f t="shared" si="6"/>
        <v>38846.844408034791</v>
      </c>
    </row>
    <row r="39" spans="2:30" ht="13.5" customHeight="1" x14ac:dyDescent="0.3">
      <c r="B39" s="24">
        <v>36</v>
      </c>
      <c r="C39" s="30" t="s">
        <v>12</v>
      </c>
      <c r="D39" s="26">
        <v>3822327.0729967519</v>
      </c>
      <c r="E39" s="26">
        <v>84870.36</v>
      </c>
      <c r="F39" s="26">
        <f t="shared" si="3"/>
        <v>3907197.4329967517</v>
      </c>
      <c r="G39" s="26">
        <v>398103.08999999997</v>
      </c>
      <c r="H39" s="26">
        <v>8507.8700000000008</v>
      </c>
      <c r="I39" s="26">
        <f t="shared" si="4"/>
        <v>406610.95999999996</v>
      </c>
      <c r="J39" s="26">
        <v>25128.79</v>
      </c>
      <c r="K39" s="26">
        <v>5.12</v>
      </c>
      <c r="L39" s="26">
        <v>32794.25</v>
      </c>
      <c r="M39" s="26">
        <v>-2766.61</v>
      </c>
      <c r="N39" s="26">
        <f t="shared" si="1"/>
        <v>30027.64</v>
      </c>
      <c r="O39" s="26">
        <v>9097.0821036821635</v>
      </c>
      <c r="P39" s="26">
        <v>2419.1080980136098</v>
      </c>
      <c r="Q39" s="26">
        <f t="shared" si="2"/>
        <v>11516.190201695774</v>
      </c>
      <c r="R39" s="26">
        <v>31080.879254622268</v>
      </c>
      <c r="S39" s="26">
        <v>3.79</v>
      </c>
      <c r="T39" s="26">
        <f t="shared" si="5"/>
        <v>31084.669254622269</v>
      </c>
      <c r="U39" s="26">
        <v>45827.095687382243</v>
      </c>
      <c r="V39" s="26">
        <v>6441.33</v>
      </c>
      <c r="W39" s="26">
        <v>0</v>
      </c>
      <c r="X39" s="26">
        <v>0</v>
      </c>
      <c r="Y39" s="27">
        <f t="shared" si="7"/>
        <v>4463839.2281404519</v>
      </c>
      <c r="Z39" s="10"/>
      <c r="AA39" s="28">
        <v>27079.16</v>
      </c>
      <c r="AB39" s="28">
        <v>2400.8000000000002</v>
      </c>
      <c r="AC39" s="28">
        <v>23.68540285110431</v>
      </c>
      <c r="AD39" s="29">
        <f t="shared" si="6"/>
        <v>29503.645402851103</v>
      </c>
    </row>
    <row r="40" spans="2:30" ht="13.5" customHeight="1" x14ac:dyDescent="0.3">
      <c r="B40" s="24">
        <v>37</v>
      </c>
      <c r="C40" s="30" t="s">
        <v>57</v>
      </c>
      <c r="D40" s="26">
        <v>8264209.491892349</v>
      </c>
      <c r="E40" s="26">
        <v>163922.01999999999</v>
      </c>
      <c r="F40" s="26">
        <f t="shared" si="3"/>
        <v>8428131.5118923485</v>
      </c>
      <c r="G40" s="26">
        <v>1230253.77</v>
      </c>
      <c r="H40" s="26">
        <v>20156.689999999999</v>
      </c>
      <c r="I40" s="26">
        <f t="shared" si="4"/>
        <v>1250410.46</v>
      </c>
      <c r="J40" s="26">
        <v>52065.310000000005</v>
      </c>
      <c r="K40" s="26">
        <v>9.9</v>
      </c>
      <c r="L40" s="26">
        <v>77200.430000000008</v>
      </c>
      <c r="M40" s="26">
        <v>-5343.54</v>
      </c>
      <c r="N40" s="26">
        <f t="shared" si="1"/>
        <v>71856.890000000014</v>
      </c>
      <c r="O40" s="26">
        <v>45139.935386798679</v>
      </c>
      <c r="P40" s="26">
        <v>12003.671286402519</v>
      </c>
      <c r="Q40" s="26">
        <f t="shared" si="2"/>
        <v>57143.606673201197</v>
      </c>
      <c r="R40" s="26">
        <v>154749.56786917284</v>
      </c>
      <c r="S40" s="26">
        <v>18.86</v>
      </c>
      <c r="T40" s="26">
        <f t="shared" si="5"/>
        <v>154768.42786917283</v>
      </c>
      <c r="U40" s="26">
        <v>228169.96894535961</v>
      </c>
      <c r="V40" s="26">
        <v>13205.76</v>
      </c>
      <c r="W40" s="26">
        <v>0</v>
      </c>
      <c r="X40" s="26">
        <v>1024734</v>
      </c>
      <c r="Y40" s="27">
        <f t="shared" si="7"/>
        <v>11280495.835380085</v>
      </c>
      <c r="Z40" s="10"/>
      <c r="AA40" s="28">
        <v>52301.77</v>
      </c>
      <c r="AB40" s="28">
        <v>5687.94</v>
      </c>
      <c r="AC40" s="28">
        <v>117.5275260928326</v>
      </c>
      <c r="AD40" s="29">
        <f t="shared" si="6"/>
        <v>58107.237526092831</v>
      </c>
    </row>
    <row r="41" spans="2:30" ht="13.5" customHeight="1" x14ac:dyDescent="0.3">
      <c r="B41" s="24">
        <v>38</v>
      </c>
      <c r="C41" s="30" t="s">
        <v>58</v>
      </c>
      <c r="D41" s="26">
        <v>6061205.7838199986</v>
      </c>
      <c r="E41" s="26">
        <v>127294.92</v>
      </c>
      <c r="F41" s="26">
        <f t="shared" si="3"/>
        <v>6188500.7038199985</v>
      </c>
      <c r="G41" s="26">
        <v>933155.12000000011</v>
      </c>
      <c r="H41" s="26">
        <v>15331.44</v>
      </c>
      <c r="I41" s="26">
        <f t="shared" si="4"/>
        <v>948486.56</v>
      </c>
      <c r="J41" s="26">
        <v>38802.06</v>
      </c>
      <c r="K41" s="26">
        <v>7.69</v>
      </c>
      <c r="L41" s="26">
        <v>55409.939999999995</v>
      </c>
      <c r="M41" s="26">
        <v>-4149.57</v>
      </c>
      <c r="N41" s="26">
        <f t="shared" si="1"/>
        <v>51260.369999999995</v>
      </c>
      <c r="O41" s="26">
        <v>30454.664120659079</v>
      </c>
      <c r="P41" s="26">
        <v>8098.5445395453507</v>
      </c>
      <c r="Q41" s="26">
        <f t="shared" si="2"/>
        <v>38553.208660204429</v>
      </c>
      <c r="R41" s="26">
        <v>110249.59824951222</v>
      </c>
      <c r="S41" s="26">
        <v>13.44</v>
      </c>
      <c r="T41" s="26">
        <f t="shared" si="5"/>
        <v>110263.03824951222</v>
      </c>
      <c r="U41" s="26">
        <v>162557.14154947735</v>
      </c>
      <c r="V41" s="26">
        <v>9760.0499999999993</v>
      </c>
      <c r="W41" s="26">
        <v>0</v>
      </c>
      <c r="X41" s="26">
        <v>724512</v>
      </c>
      <c r="Y41" s="27">
        <f t="shared" si="7"/>
        <v>8272702.8222791916</v>
      </c>
      <c r="Z41" s="10"/>
      <c r="AA41" s="28">
        <v>40615.35</v>
      </c>
      <c r="AB41" s="28">
        <v>4326.32</v>
      </c>
      <c r="AC41" s="28">
        <v>79.292566580322998</v>
      </c>
      <c r="AD41" s="29">
        <f t="shared" si="6"/>
        <v>45020.962566580318</v>
      </c>
    </row>
    <row r="42" spans="2:30" ht="13.5" customHeight="1" x14ac:dyDescent="0.3">
      <c r="B42" s="24">
        <v>39</v>
      </c>
      <c r="C42" s="30" t="s">
        <v>59</v>
      </c>
      <c r="D42" s="26">
        <v>6030659.9289970696</v>
      </c>
      <c r="E42" s="26">
        <v>120595.59</v>
      </c>
      <c r="F42" s="26">
        <f t="shared" si="3"/>
        <v>6151255.5189970694</v>
      </c>
      <c r="G42" s="26">
        <v>1563432.91</v>
      </c>
      <c r="H42" s="26">
        <v>56359.63</v>
      </c>
      <c r="I42" s="26">
        <f t="shared" si="4"/>
        <v>1619792.5399999998</v>
      </c>
      <c r="J42" s="26">
        <v>37971.71</v>
      </c>
      <c r="K42" s="26">
        <v>7.28</v>
      </c>
      <c r="L42" s="26">
        <v>56731.040000000001</v>
      </c>
      <c r="M42" s="26">
        <v>-3931.18</v>
      </c>
      <c r="N42" s="26">
        <f t="shared" si="1"/>
        <v>52799.86</v>
      </c>
      <c r="O42" s="26">
        <v>619048.40372437215</v>
      </c>
      <c r="P42" s="26">
        <v>164618.16980918264</v>
      </c>
      <c r="Q42" s="26">
        <f t="shared" si="2"/>
        <v>783666.57353355479</v>
      </c>
      <c r="R42" s="26">
        <v>110659.60749449537</v>
      </c>
      <c r="S42" s="26">
        <v>13.49</v>
      </c>
      <c r="T42" s="26">
        <f t="shared" si="5"/>
        <v>110673.09749449538</v>
      </c>
      <c r="U42" s="26">
        <v>163161.67827279927</v>
      </c>
      <c r="V42" s="26">
        <v>9548.61</v>
      </c>
      <c r="W42" s="26">
        <v>0</v>
      </c>
      <c r="X42" s="26">
        <v>0</v>
      </c>
      <c r="Y42" s="27">
        <f t="shared" si="7"/>
        <v>8928876.8682979178</v>
      </c>
      <c r="Z42" s="10"/>
      <c r="AA42" s="28">
        <v>38477.83</v>
      </c>
      <c r="AB42" s="28">
        <v>15903.91</v>
      </c>
      <c r="AC42" s="28">
        <v>1611.77074796434</v>
      </c>
      <c r="AD42" s="29">
        <f t="shared" si="6"/>
        <v>55993.510747964348</v>
      </c>
    </row>
    <row r="43" spans="2:30" ht="13.5" customHeight="1" x14ac:dyDescent="0.3">
      <c r="B43" s="24">
        <v>40</v>
      </c>
      <c r="C43" s="30" t="s">
        <v>60</v>
      </c>
      <c r="D43" s="26">
        <v>14325227.758691557</v>
      </c>
      <c r="E43" s="26">
        <v>308382.69</v>
      </c>
      <c r="F43" s="26">
        <f t="shared" si="3"/>
        <v>14633610.448691556</v>
      </c>
      <c r="G43" s="26">
        <v>2245491.67</v>
      </c>
      <c r="H43" s="26">
        <v>35841.949999999997</v>
      </c>
      <c r="I43" s="26">
        <f t="shared" si="4"/>
        <v>2281333.62</v>
      </c>
      <c r="J43" s="26">
        <v>92567.540000000008</v>
      </c>
      <c r="K43" s="26">
        <v>18.62</v>
      </c>
      <c r="L43" s="26">
        <v>128586.8</v>
      </c>
      <c r="M43" s="26">
        <v>-10052.68</v>
      </c>
      <c r="N43" s="26">
        <f t="shared" si="1"/>
        <v>118534.12</v>
      </c>
      <c r="O43" s="26">
        <v>70038.637502799946</v>
      </c>
      <c r="P43" s="26">
        <v>18624.767065505945</v>
      </c>
      <c r="Q43" s="26">
        <f t="shared" si="2"/>
        <v>88663.404568305894</v>
      </c>
      <c r="R43" s="26">
        <v>230323.18207630771</v>
      </c>
      <c r="S43" s="26">
        <v>28.07</v>
      </c>
      <c r="T43" s="26">
        <f t="shared" si="5"/>
        <v>230351.25207630772</v>
      </c>
      <c r="U43" s="26">
        <v>339599.22489849117</v>
      </c>
      <c r="V43" s="26">
        <v>23335.53</v>
      </c>
      <c r="W43" s="26">
        <v>0</v>
      </c>
      <c r="X43" s="26">
        <v>1166421</v>
      </c>
      <c r="Y43" s="27">
        <f t="shared" si="7"/>
        <v>18974434.760234665</v>
      </c>
      <c r="Z43" s="10"/>
      <c r="AA43" s="28">
        <v>98394.1</v>
      </c>
      <c r="AB43" s="28">
        <v>10114.1</v>
      </c>
      <c r="AC43" s="28">
        <v>182.35444348961306</v>
      </c>
      <c r="AD43" s="29">
        <f t="shared" si="6"/>
        <v>108690.55444348963</v>
      </c>
    </row>
    <row r="44" spans="2:30" ht="13.5" customHeight="1" x14ac:dyDescent="0.3">
      <c r="B44" s="24">
        <v>41</v>
      </c>
      <c r="C44" s="30" t="s">
        <v>11</v>
      </c>
      <c r="D44" s="26">
        <v>9448244.096696116</v>
      </c>
      <c r="E44" s="26">
        <v>173195.2</v>
      </c>
      <c r="F44" s="26">
        <f t="shared" si="3"/>
        <v>9621439.2966961153</v>
      </c>
      <c r="G44" s="26">
        <v>1491023.91</v>
      </c>
      <c r="H44" s="26">
        <v>22683.91</v>
      </c>
      <c r="I44" s="26">
        <f t="shared" si="4"/>
        <v>1513707.8199999998</v>
      </c>
      <c r="J44" s="26">
        <v>57586.67</v>
      </c>
      <c r="K44" s="26">
        <v>10.46</v>
      </c>
      <c r="L44" s="26">
        <v>94374.5</v>
      </c>
      <c r="M44" s="26">
        <v>-5645.83</v>
      </c>
      <c r="N44" s="26">
        <f t="shared" si="1"/>
        <v>88728.67</v>
      </c>
      <c r="O44" s="26">
        <v>57868.373631344206</v>
      </c>
      <c r="P44" s="26">
        <v>15388.434409512396</v>
      </c>
      <c r="Q44" s="26">
        <f t="shared" si="2"/>
        <v>73256.808040856602</v>
      </c>
      <c r="R44" s="26">
        <v>198428.90142451832</v>
      </c>
      <c r="S44" s="26">
        <v>24.18</v>
      </c>
      <c r="T44" s="26">
        <f t="shared" si="5"/>
        <v>198453.08142451831</v>
      </c>
      <c r="U44" s="26">
        <v>292572.81231422012</v>
      </c>
      <c r="V44" s="26">
        <v>14304.75</v>
      </c>
      <c r="W44" s="26">
        <v>0</v>
      </c>
      <c r="X44" s="26">
        <v>16472</v>
      </c>
      <c r="Y44" s="27">
        <f t="shared" si="7"/>
        <v>11876532.368475711</v>
      </c>
      <c r="Z44" s="10"/>
      <c r="AA44" s="28">
        <v>55260.51</v>
      </c>
      <c r="AB44" s="28">
        <v>6401.08</v>
      </c>
      <c r="AC44" s="28">
        <v>150.66762354951447</v>
      </c>
      <c r="AD44" s="29">
        <f t="shared" si="6"/>
        <v>61812.257623549522</v>
      </c>
    </row>
    <row r="45" spans="2:30" ht="13.5" customHeight="1" x14ac:dyDescent="0.3">
      <c r="B45" s="24">
        <v>42</v>
      </c>
      <c r="C45" s="30" t="s">
        <v>61</v>
      </c>
      <c r="D45" s="26">
        <v>4453776.4477173723</v>
      </c>
      <c r="E45" s="26">
        <v>139208.16</v>
      </c>
      <c r="F45" s="26">
        <f t="shared" si="3"/>
        <v>4592984.6077173725</v>
      </c>
      <c r="G45" s="26">
        <v>534390.57999999996</v>
      </c>
      <c r="H45" s="26">
        <v>15587.48</v>
      </c>
      <c r="I45" s="26">
        <f t="shared" si="4"/>
        <v>549978.05999999994</v>
      </c>
      <c r="J45" s="26">
        <v>31833.58</v>
      </c>
      <c r="K45" s="26">
        <v>8.41</v>
      </c>
      <c r="L45" s="26">
        <v>36343.01</v>
      </c>
      <c r="M45" s="26">
        <v>-4537.92</v>
      </c>
      <c r="N45" s="26">
        <f t="shared" si="1"/>
        <v>31805.090000000004</v>
      </c>
      <c r="O45" s="26">
        <v>14620.816950540331</v>
      </c>
      <c r="P45" s="26">
        <v>3887.9869700538993</v>
      </c>
      <c r="Q45" s="26">
        <f t="shared" si="2"/>
        <v>18508.80392059423</v>
      </c>
      <c r="R45" s="26">
        <v>49997.069490532987</v>
      </c>
      <c r="S45" s="26">
        <v>6.09</v>
      </c>
      <c r="T45" s="26">
        <f t="shared" si="5"/>
        <v>50003.159490532984</v>
      </c>
      <c r="U45" s="26">
        <v>73718.007423828269</v>
      </c>
      <c r="V45" s="26">
        <v>7050.12</v>
      </c>
      <c r="W45" s="26">
        <v>0</v>
      </c>
      <c r="X45" s="26">
        <v>0</v>
      </c>
      <c r="Y45" s="27">
        <f t="shared" si="7"/>
        <v>5355889.8385523278</v>
      </c>
      <c r="Z45" s="10"/>
      <c r="AA45" s="28">
        <v>44416.44</v>
      </c>
      <c r="AB45" s="28">
        <v>4398.57</v>
      </c>
      <c r="AC45" s="28">
        <v>38.067144556784065</v>
      </c>
      <c r="AD45" s="29">
        <f t="shared" si="6"/>
        <v>48853.077144556788</v>
      </c>
    </row>
    <row r="46" spans="2:30" ht="13.5" customHeight="1" x14ac:dyDescent="0.3">
      <c r="B46" s="24">
        <v>43</v>
      </c>
      <c r="C46" s="30" t="s">
        <v>62</v>
      </c>
      <c r="D46" s="26">
        <v>4113639.5439814152</v>
      </c>
      <c r="E46" s="26">
        <v>100328.94</v>
      </c>
      <c r="F46" s="26">
        <f t="shared" si="3"/>
        <v>4213968.4839814156</v>
      </c>
      <c r="G46" s="26">
        <v>510431.32999999996</v>
      </c>
      <c r="H46" s="26">
        <v>10772.16</v>
      </c>
      <c r="I46" s="26">
        <f t="shared" si="4"/>
        <v>521203.48999999993</v>
      </c>
      <c r="J46" s="26">
        <v>27593.85</v>
      </c>
      <c r="K46" s="26">
        <v>6.06</v>
      </c>
      <c r="L46" s="26">
        <v>34979.33</v>
      </c>
      <c r="M46" s="26">
        <v>-3270.53</v>
      </c>
      <c r="N46" s="26">
        <f t="shared" si="1"/>
        <v>31708.800000000003</v>
      </c>
      <c r="O46" s="26">
        <v>13886.037752708555</v>
      </c>
      <c r="P46" s="26">
        <v>3692.5935144966143</v>
      </c>
      <c r="Q46" s="26">
        <f t="shared" si="2"/>
        <v>17578.631267205168</v>
      </c>
      <c r="R46" s="26">
        <v>48037.204107788551</v>
      </c>
      <c r="S46" s="26">
        <v>5.85</v>
      </c>
      <c r="T46" s="26">
        <f t="shared" si="5"/>
        <v>48043.05410778855</v>
      </c>
      <c r="U46" s="26">
        <v>70828.290640283274</v>
      </c>
      <c r="V46" s="26">
        <v>6812.82</v>
      </c>
      <c r="W46" s="26">
        <v>220831.15</v>
      </c>
      <c r="X46" s="26">
        <v>0</v>
      </c>
      <c r="Y46" s="27">
        <f t="shared" si="7"/>
        <v>5158574.6299966928</v>
      </c>
      <c r="Z46" s="10"/>
      <c r="AA46" s="28">
        <v>32011.45</v>
      </c>
      <c r="AB46" s="28">
        <v>3039.75</v>
      </c>
      <c r="AC46" s="28">
        <v>36.154054061512774</v>
      </c>
      <c r="AD46" s="29">
        <f t="shared" si="6"/>
        <v>35087.354054061507</v>
      </c>
    </row>
    <row r="47" spans="2:30" ht="13.5" customHeight="1" x14ac:dyDescent="0.3">
      <c r="B47" s="24">
        <v>44</v>
      </c>
      <c r="C47" s="30" t="s">
        <v>63</v>
      </c>
      <c r="D47" s="26">
        <v>6360924.6204976365</v>
      </c>
      <c r="E47" s="26">
        <v>153423.88</v>
      </c>
      <c r="F47" s="26">
        <f t="shared" si="3"/>
        <v>6514348.5004976364</v>
      </c>
      <c r="G47" s="26">
        <v>2094155.0099999998</v>
      </c>
      <c r="H47" s="26">
        <v>85744.14</v>
      </c>
      <c r="I47" s="26">
        <f t="shared" si="4"/>
        <v>2179899.15</v>
      </c>
      <c r="J47" s="26">
        <v>42056.62</v>
      </c>
      <c r="K47" s="26">
        <v>9.26</v>
      </c>
      <c r="L47" s="26">
        <v>56812.05</v>
      </c>
      <c r="M47" s="26">
        <v>-5001.32</v>
      </c>
      <c r="N47" s="26">
        <f t="shared" si="1"/>
        <v>51810.73</v>
      </c>
      <c r="O47" s="26">
        <v>35060.569513383518</v>
      </c>
      <c r="P47" s="26">
        <v>9323.3529899070672</v>
      </c>
      <c r="Q47" s="26">
        <f t="shared" si="2"/>
        <v>44383.922503290582</v>
      </c>
      <c r="R47" s="26">
        <v>119800.2936291379</v>
      </c>
      <c r="S47" s="26">
        <v>14.6</v>
      </c>
      <c r="T47" s="26">
        <f t="shared" si="5"/>
        <v>119814.89362913791</v>
      </c>
      <c r="U47" s="26">
        <v>176639.13155553726</v>
      </c>
      <c r="V47" s="26">
        <v>10091.82</v>
      </c>
      <c r="W47" s="26">
        <v>0</v>
      </c>
      <c r="X47" s="26">
        <v>35623</v>
      </c>
      <c r="Y47" s="27">
        <f t="shared" si="7"/>
        <v>9174677.0281856004</v>
      </c>
      <c r="Z47" s="10"/>
      <c r="AA47" s="28">
        <v>48952.18</v>
      </c>
      <c r="AB47" s="28">
        <v>24195.81</v>
      </c>
      <c r="AC47" s="28">
        <v>91.284623316470899</v>
      </c>
      <c r="AD47" s="29">
        <f t="shared" si="6"/>
        <v>73239.27462331648</v>
      </c>
    </row>
    <row r="48" spans="2:30" ht="13.5" customHeight="1" x14ac:dyDescent="0.3">
      <c r="B48" s="24">
        <v>45</v>
      </c>
      <c r="C48" s="30" t="s">
        <v>64</v>
      </c>
      <c r="D48" s="26">
        <v>5037028.0409628544</v>
      </c>
      <c r="E48" s="26">
        <v>90806.93</v>
      </c>
      <c r="F48" s="26">
        <f t="shared" si="3"/>
        <v>5127834.9709628541</v>
      </c>
      <c r="G48" s="26">
        <v>476004.01</v>
      </c>
      <c r="H48" s="26">
        <v>9113.1299999999992</v>
      </c>
      <c r="I48" s="26">
        <f t="shared" si="4"/>
        <v>485117.14</v>
      </c>
      <c r="J48" s="26">
        <v>30617.48</v>
      </c>
      <c r="K48" s="26">
        <v>5.48</v>
      </c>
      <c r="L48" s="26">
        <v>50311.58</v>
      </c>
      <c r="M48" s="26">
        <v>-2960.13</v>
      </c>
      <c r="N48" s="26">
        <f t="shared" si="1"/>
        <v>47351.450000000004</v>
      </c>
      <c r="O48" s="26">
        <v>6940.4407037303063</v>
      </c>
      <c r="P48" s="26">
        <v>1845.6111661761765</v>
      </c>
      <c r="Q48" s="26">
        <f t="shared" si="2"/>
        <v>8786.0518699064833</v>
      </c>
      <c r="R48" s="26">
        <v>24658.688052955124</v>
      </c>
      <c r="S48" s="26">
        <v>3.01</v>
      </c>
      <c r="T48" s="26">
        <f t="shared" si="5"/>
        <v>24661.698052955122</v>
      </c>
      <c r="U48" s="26">
        <v>36357.917923445733</v>
      </c>
      <c r="V48" s="26">
        <v>7655.91</v>
      </c>
      <c r="W48" s="26">
        <v>110374.56</v>
      </c>
      <c r="X48" s="26">
        <v>1663</v>
      </c>
      <c r="Y48" s="27">
        <f t="shared" si="7"/>
        <v>5880425.6588091617</v>
      </c>
      <c r="Z48" s="10"/>
      <c r="AA48" s="28">
        <v>28973.31</v>
      </c>
      <c r="AB48" s="28">
        <v>2571.6</v>
      </c>
      <c r="AC48" s="28">
        <v>18.070314432527365</v>
      </c>
      <c r="AD48" s="29">
        <f t="shared" si="6"/>
        <v>31562.980314432527</v>
      </c>
    </row>
    <row r="49" spans="2:30" ht="13.5" customHeight="1" x14ac:dyDescent="0.3">
      <c r="B49" s="24">
        <v>46</v>
      </c>
      <c r="C49" s="30" t="s">
        <v>65</v>
      </c>
      <c r="D49" s="26">
        <v>9961918.9315143637</v>
      </c>
      <c r="E49" s="26">
        <v>177867.77</v>
      </c>
      <c r="F49" s="26">
        <f t="shared" si="3"/>
        <v>10139786.701514363</v>
      </c>
      <c r="G49" s="26">
        <v>1576562.55</v>
      </c>
      <c r="H49" s="26">
        <v>21945.05</v>
      </c>
      <c r="I49" s="26">
        <f t="shared" si="4"/>
        <v>1598507.6</v>
      </c>
      <c r="J49" s="26">
        <v>61530.270000000004</v>
      </c>
      <c r="K49" s="26">
        <v>10.74</v>
      </c>
      <c r="L49" s="26">
        <v>93875.65</v>
      </c>
      <c r="M49" s="26">
        <v>-5798.15</v>
      </c>
      <c r="N49" s="26">
        <f t="shared" si="1"/>
        <v>88077.5</v>
      </c>
      <c r="O49" s="26">
        <v>50414.876575443646</v>
      </c>
      <c r="P49" s="26">
        <v>13406.390619982185</v>
      </c>
      <c r="Q49" s="26">
        <f t="shared" si="2"/>
        <v>63821.267195425833</v>
      </c>
      <c r="R49" s="26">
        <v>168421.82189490017</v>
      </c>
      <c r="S49" s="26">
        <v>20.52</v>
      </c>
      <c r="T49" s="26">
        <f t="shared" si="5"/>
        <v>168442.34189490016</v>
      </c>
      <c r="U49" s="26">
        <v>248328.976944016</v>
      </c>
      <c r="V49" s="26">
        <v>16158.630000000001</v>
      </c>
      <c r="W49" s="26">
        <v>0</v>
      </c>
      <c r="X49" s="26">
        <v>30297</v>
      </c>
      <c r="Y49" s="27">
        <f t="shared" si="7"/>
        <v>12414961.027548706</v>
      </c>
      <c r="Z49" s="10"/>
      <c r="AA49" s="28">
        <v>56751.37</v>
      </c>
      <c r="AB49" s="28">
        <v>6192.59</v>
      </c>
      <c r="AC49" s="28">
        <v>131.26150206941173</v>
      </c>
      <c r="AD49" s="29">
        <f t="shared" si="6"/>
        <v>63075.22150206942</v>
      </c>
    </row>
    <row r="50" spans="2:30" ht="13.5" customHeight="1" x14ac:dyDescent="0.3">
      <c r="B50" s="24">
        <v>47</v>
      </c>
      <c r="C50" s="30" t="s">
        <v>66</v>
      </c>
      <c r="D50" s="26">
        <v>5532796.4142230321</v>
      </c>
      <c r="E50" s="26">
        <v>118536.26</v>
      </c>
      <c r="F50" s="26">
        <f t="shared" si="3"/>
        <v>5651332.6742230318</v>
      </c>
      <c r="G50" s="26">
        <v>1423102.75</v>
      </c>
      <c r="H50" s="26">
        <v>70778.899999999994</v>
      </c>
      <c r="I50" s="26">
        <f t="shared" si="4"/>
        <v>1493881.65</v>
      </c>
      <c r="J50" s="26">
        <v>35240.840000000004</v>
      </c>
      <c r="K50" s="26">
        <v>7.16</v>
      </c>
      <c r="L50" s="26">
        <v>52187.270000000004</v>
      </c>
      <c r="M50" s="26">
        <v>-3864.05</v>
      </c>
      <c r="N50" s="26">
        <f t="shared" si="1"/>
        <v>48323.22</v>
      </c>
      <c r="O50" s="26">
        <v>26562.912544774648</v>
      </c>
      <c r="P50" s="26">
        <v>7063.6448161638737</v>
      </c>
      <c r="Q50" s="26">
        <f t="shared" si="2"/>
        <v>33626.557360938525</v>
      </c>
      <c r="R50" s="26">
        <v>93687.044108773218</v>
      </c>
      <c r="S50" s="26">
        <v>11.42</v>
      </c>
      <c r="T50" s="26">
        <f t="shared" si="5"/>
        <v>93698.464108773216</v>
      </c>
      <c r="U50" s="26">
        <v>138136.54047133325</v>
      </c>
      <c r="V50" s="26">
        <v>8582.73</v>
      </c>
      <c r="W50" s="26">
        <v>0</v>
      </c>
      <c r="X50" s="26">
        <v>0</v>
      </c>
      <c r="Y50" s="27">
        <f t="shared" si="7"/>
        <v>7502829.8361640777</v>
      </c>
      <c r="Z50" s="10"/>
      <c r="AA50" s="28">
        <v>37820.769999999997</v>
      </c>
      <c r="AB50" s="28">
        <v>19972.82</v>
      </c>
      <c r="AC50" s="28">
        <v>69.15989955361421</v>
      </c>
      <c r="AD50" s="29">
        <f t="shared" si="6"/>
        <v>57862.749899553608</v>
      </c>
    </row>
    <row r="51" spans="2:30" ht="13.5" customHeight="1" x14ac:dyDescent="0.3">
      <c r="B51" s="24">
        <v>48</v>
      </c>
      <c r="C51" s="30" t="s">
        <v>67</v>
      </c>
      <c r="D51" s="26">
        <v>8099479.4677195866</v>
      </c>
      <c r="E51" s="26">
        <v>151942.01999999999</v>
      </c>
      <c r="F51" s="26">
        <f t="shared" si="3"/>
        <v>8251421.4877195861</v>
      </c>
      <c r="G51" s="26">
        <v>1039215.3</v>
      </c>
      <c r="H51" s="26">
        <v>17218.91</v>
      </c>
      <c r="I51" s="26">
        <f t="shared" si="4"/>
        <v>1056434.21</v>
      </c>
      <c r="J51" s="26">
        <v>51206.12</v>
      </c>
      <c r="K51" s="26">
        <v>9.17</v>
      </c>
      <c r="L51" s="26">
        <v>72227.180000000008</v>
      </c>
      <c r="M51" s="26">
        <v>-4953.0200000000004</v>
      </c>
      <c r="N51" s="26">
        <f t="shared" si="1"/>
        <v>67274.16</v>
      </c>
      <c r="O51" s="26">
        <v>27356.989712957758</v>
      </c>
      <c r="P51" s="26">
        <v>7274.8068663801669</v>
      </c>
      <c r="Q51" s="26">
        <f t="shared" si="2"/>
        <v>34631.796579337926</v>
      </c>
      <c r="R51" s="26">
        <v>88638.582695774006</v>
      </c>
      <c r="S51" s="26">
        <v>10.8</v>
      </c>
      <c r="T51" s="26">
        <f t="shared" si="5"/>
        <v>88649.382695774009</v>
      </c>
      <c r="U51" s="26">
        <v>130692.85387700485</v>
      </c>
      <c r="V51" s="26">
        <v>13711.89</v>
      </c>
      <c r="W51" s="26">
        <v>435061.12</v>
      </c>
      <c r="X51" s="26">
        <v>1167654</v>
      </c>
      <c r="Y51" s="27">
        <f t="shared" si="7"/>
        <v>11296746.190871701</v>
      </c>
      <c r="Z51" s="10"/>
      <c r="AA51" s="28">
        <v>48479.37</v>
      </c>
      <c r="AB51" s="28">
        <v>4858.9399999999996</v>
      </c>
      <c r="AC51" s="28">
        <v>71.227379808153003</v>
      </c>
      <c r="AD51" s="29">
        <f t="shared" si="6"/>
        <v>53409.537379808156</v>
      </c>
    </row>
    <row r="52" spans="2:30" ht="13.5" customHeight="1" x14ac:dyDescent="0.3">
      <c r="B52" s="24">
        <v>49</v>
      </c>
      <c r="C52" s="30" t="s">
        <v>68</v>
      </c>
      <c r="D52" s="26">
        <v>6936671.5131304376</v>
      </c>
      <c r="E52" s="26">
        <v>128224.06</v>
      </c>
      <c r="F52" s="26">
        <f t="shared" si="3"/>
        <v>7064895.5731304372</v>
      </c>
      <c r="G52" s="26">
        <v>714720.43</v>
      </c>
      <c r="H52" s="26">
        <v>15453.08</v>
      </c>
      <c r="I52" s="26">
        <f t="shared" si="4"/>
        <v>730173.51</v>
      </c>
      <c r="J52" s="26">
        <v>41819.300000000003</v>
      </c>
      <c r="K52" s="26">
        <v>7.74</v>
      </c>
      <c r="L52" s="26">
        <v>72007.649999999994</v>
      </c>
      <c r="M52" s="26">
        <v>-4179.8599999999997</v>
      </c>
      <c r="N52" s="26">
        <f t="shared" si="1"/>
        <v>67827.789999999994</v>
      </c>
      <c r="O52" s="26">
        <v>30794.982907023274</v>
      </c>
      <c r="P52" s="26">
        <v>8189.0425610666198</v>
      </c>
      <c r="Q52" s="26">
        <f t="shared" si="2"/>
        <v>38984.025468089894</v>
      </c>
      <c r="R52" s="26">
        <v>113586.40394375406</v>
      </c>
      <c r="S52" s="26">
        <v>13.84</v>
      </c>
      <c r="T52" s="26">
        <f t="shared" si="5"/>
        <v>113600.24394375406</v>
      </c>
      <c r="U52" s="26">
        <v>167477.08324699162</v>
      </c>
      <c r="V52" s="26">
        <v>10005.93</v>
      </c>
      <c r="W52" s="26">
        <v>0</v>
      </c>
      <c r="X52" s="26">
        <v>409906</v>
      </c>
      <c r="Y52" s="27">
        <f t="shared" si="7"/>
        <v>8644697.195789272</v>
      </c>
      <c r="Z52" s="10"/>
      <c r="AA52" s="28">
        <v>40911.800000000003</v>
      </c>
      <c r="AB52" s="28">
        <v>4360.6400000000003</v>
      </c>
      <c r="AC52" s="28">
        <v>80.178629546553921</v>
      </c>
      <c r="AD52" s="29">
        <f t="shared" si="6"/>
        <v>45352.61862954656</v>
      </c>
    </row>
    <row r="53" spans="2:30" ht="13.5" customHeight="1" x14ac:dyDescent="0.3">
      <c r="B53" s="24">
        <v>50</v>
      </c>
      <c r="C53" s="30" t="s">
        <v>10</v>
      </c>
      <c r="D53" s="26">
        <v>5316302.86381415</v>
      </c>
      <c r="E53" s="26">
        <v>91054.5</v>
      </c>
      <c r="F53" s="26">
        <f t="shared" si="3"/>
        <v>5407357.36381415</v>
      </c>
      <c r="G53" s="26">
        <v>379615.65</v>
      </c>
      <c r="H53" s="26">
        <v>8955.41</v>
      </c>
      <c r="I53" s="26">
        <f t="shared" si="4"/>
        <v>388571.06</v>
      </c>
      <c r="J53" s="26">
        <v>32880.86</v>
      </c>
      <c r="K53" s="26">
        <v>5.5</v>
      </c>
      <c r="L53" s="26">
        <v>48756.59</v>
      </c>
      <c r="M53" s="26">
        <v>-2968.2</v>
      </c>
      <c r="N53" s="26">
        <f t="shared" si="1"/>
        <v>45788.39</v>
      </c>
      <c r="O53" s="26">
        <v>6335.8592234090738</v>
      </c>
      <c r="P53" s="26">
        <v>1684.8400597614982</v>
      </c>
      <c r="Q53" s="26">
        <f t="shared" si="2"/>
        <v>8020.699283170572</v>
      </c>
      <c r="R53" s="26">
        <v>21268.625057408593</v>
      </c>
      <c r="S53" s="26">
        <v>2.59</v>
      </c>
      <c r="T53" s="26">
        <f t="shared" si="5"/>
        <v>21271.215057408594</v>
      </c>
      <c r="U53" s="26">
        <v>31359.451180904653</v>
      </c>
      <c r="V53" s="26">
        <v>8932.74</v>
      </c>
      <c r="W53" s="26">
        <v>0</v>
      </c>
      <c r="X53" s="26">
        <v>0</v>
      </c>
      <c r="Y53" s="27">
        <f t="shared" si="7"/>
        <v>5944187.2793356339</v>
      </c>
      <c r="Z53" s="10"/>
      <c r="AA53" s="28">
        <v>29052.3</v>
      </c>
      <c r="AB53" s="28">
        <v>2527.09</v>
      </c>
      <c r="AC53" s="28">
        <v>16.496210147821692</v>
      </c>
      <c r="AD53" s="29">
        <f t="shared" si="6"/>
        <v>31595.886210147823</v>
      </c>
    </row>
    <row r="54" spans="2:30" ht="13.5" customHeight="1" x14ac:dyDescent="0.3">
      <c r="B54" s="24">
        <v>51</v>
      </c>
      <c r="C54" s="30" t="s">
        <v>69</v>
      </c>
      <c r="D54" s="26">
        <v>10651576.213503342</v>
      </c>
      <c r="E54" s="26">
        <v>212029.59</v>
      </c>
      <c r="F54" s="26">
        <f t="shared" si="3"/>
        <v>10863605.803503342</v>
      </c>
      <c r="G54" s="26">
        <v>1581953.66</v>
      </c>
      <c r="H54" s="26">
        <v>26471.759999999998</v>
      </c>
      <c r="I54" s="26">
        <f t="shared" si="4"/>
        <v>1608425.42</v>
      </c>
      <c r="J54" s="26">
        <v>67417.22</v>
      </c>
      <c r="K54" s="26">
        <v>12.8</v>
      </c>
      <c r="L54" s="26">
        <v>98082.35</v>
      </c>
      <c r="M54" s="26">
        <v>-6911.76</v>
      </c>
      <c r="N54" s="26">
        <f t="shared" si="1"/>
        <v>91170.590000000011</v>
      </c>
      <c r="O54" s="26">
        <v>61788.48510609231</v>
      </c>
      <c r="P54" s="26">
        <v>16430.875634687309</v>
      </c>
      <c r="Q54" s="26">
        <f t="shared" si="2"/>
        <v>78219.360740779623</v>
      </c>
      <c r="R54" s="26">
        <v>205698.49186854187</v>
      </c>
      <c r="S54" s="26">
        <v>25.07</v>
      </c>
      <c r="T54" s="26">
        <f t="shared" si="5"/>
        <v>205723.56186854187</v>
      </c>
      <c r="U54" s="26">
        <v>303291.43498113845</v>
      </c>
      <c r="V54" s="26">
        <v>17254.199999999997</v>
      </c>
      <c r="W54" s="26">
        <v>0</v>
      </c>
      <c r="X54" s="26">
        <v>609061</v>
      </c>
      <c r="Y54" s="27">
        <f t="shared" si="7"/>
        <v>13844181.3910938</v>
      </c>
      <c r="Z54" s="10"/>
      <c r="AA54" s="28">
        <v>67651.210000000006</v>
      </c>
      <c r="AB54" s="28">
        <v>7469.96</v>
      </c>
      <c r="AC54" s="28">
        <v>160.8741291567425</v>
      </c>
      <c r="AD54" s="29">
        <f t="shared" si="6"/>
        <v>75282.044129156755</v>
      </c>
    </row>
    <row r="55" spans="2:30" ht="13.5" customHeight="1" x14ac:dyDescent="0.3">
      <c r="B55" s="24">
        <v>52</v>
      </c>
      <c r="C55" s="30" t="s">
        <v>9</v>
      </c>
      <c r="D55" s="26">
        <v>19216415.751161087</v>
      </c>
      <c r="E55" s="26">
        <v>389143.01</v>
      </c>
      <c r="F55" s="26">
        <f t="shared" si="3"/>
        <v>19605558.761161089</v>
      </c>
      <c r="G55" s="26">
        <v>3858184.3500000006</v>
      </c>
      <c r="H55" s="26">
        <v>53827.35</v>
      </c>
      <c r="I55" s="26">
        <f t="shared" si="4"/>
        <v>3912011.7000000007</v>
      </c>
      <c r="J55" s="26">
        <v>120219.48999999999</v>
      </c>
      <c r="K55" s="26">
        <v>23.5</v>
      </c>
      <c r="L55" s="26">
        <v>186241.66</v>
      </c>
      <c r="M55" s="26">
        <v>-12685.31</v>
      </c>
      <c r="N55" s="26">
        <f t="shared" si="1"/>
        <v>173556.35</v>
      </c>
      <c r="O55" s="26">
        <v>3408275.9982533911</v>
      </c>
      <c r="P55" s="26">
        <v>906333.2586943378</v>
      </c>
      <c r="Q55" s="26">
        <f t="shared" si="2"/>
        <v>4314609.2569477288</v>
      </c>
      <c r="R55" s="26">
        <v>595102.87863877753</v>
      </c>
      <c r="S55" s="26">
        <v>72.52</v>
      </c>
      <c r="T55" s="26">
        <f t="shared" si="5"/>
        <v>595175.39863877755</v>
      </c>
      <c r="U55" s="26">
        <v>877447.39586670732</v>
      </c>
      <c r="V55" s="26">
        <v>29375.279999999999</v>
      </c>
      <c r="W55" s="26">
        <v>0</v>
      </c>
      <c r="X55" s="26">
        <v>641050</v>
      </c>
      <c r="Y55" s="27">
        <f t="shared" si="7"/>
        <v>30269027.132614303</v>
      </c>
      <c r="Z55" s="10"/>
      <c r="AA55" s="28">
        <v>124161.89</v>
      </c>
      <c r="AB55" s="28">
        <v>15189.33</v>
      </c>
      <c r="AC55" s="28">
        <v>8873.8772637553939</v>
      </c>
      <c r="AD55" s="29">
        <f t="shared" si="6"/>
        <v>148225.09726375539</v>
      </c>
    </row>
    <row r="56" spans="2:30" ht="13.5" customHeight="1" x14ac:dyDescent="0.3">
      <c r="B56" s="24">
        <v>53</v>
      </c>
      <c r="C56" s="30" t="s">
        <v>70</v>
      </c>
      <c r="D56" s="26">
        <v>3263670.2047805232</v>
      </c>
      <c r="E56" s="26">
        <v>64100.69</v>
      </c>
      <c r="F56" s="26">
        <f t="shared" si="3"/>
        <v>3327770.8947805231</v>
      </c>
      <c r="G56" s="26">
        <v>448384.78</v>
      </c>
      <c r="H56" s="26">
        <v>5010.3999999999996</v>
      </c>
      <c r="I56" s="26">
        <f t="shared" si="4"/>
        <v>453395.18000000005</v>
      </c>
      <c r="J56" s="26">
        <v>21068.27</v>
      </c>
      <c r="K56" s="26">
        <v>3.87</v>
      </c>
      <c r="L56" s="26">
        <v>27642.61</v>
      </c>
      <c r="M56" s="26">
        <v>-2089.56</v>
      </c>
      <c r="N56" s="26">
        <f t="shared" si="1"/>
        <v>25553.05</v>
      </c>
      <c r="O56" s="26">
        <v>10014.911557815891</v>
      </c>
      <c r="P56" s="26">
        <v>2663.1785196921833</v>
      </c>
      <c r="Q56" s="26">
        <f t="shared" si="2"/>
        <v>12678.090077508074</v>
      </c>
      <c r="R56" s="26">
        <v>33712.733805882272</v>
      </c>
      <c r="S56" s="26">
        <v>4.1100000000000003</v>
      </c>
      <c r="T56" s="26">
        <f t="shared" si="5"/>
        <v>33716.843805882272</v>
      </c>
      <c r="U56" s="26">
        <v>49707.624592880558</v>
      </c>
      <c r="V56" s="26">
        <v>5724.84</v>
      </c>
      <c r="W56" s="26">
        <v>0</v>
      </c>
      <c r="X56" s="26">
        <v>0</v>
      </c>
      <c r="Y56" s="27">
        <f t="shared" si="7"/>
        <v>3929618.6632567942</v>
      </c>
      <c r="Z56" s="10"/>
      <c r="AA56" s="28">
        <v>20452.28</v>
      </c>
      <c r="AB56" s="28">
        <v>1413.87</v>
      </c>
      <c r="AC56" s="28">
        <v>26.075087820636163</v>
      </c>
      <c r="AD56" s="29">
        <f t="shared" si="6"/>
        <v>21892.225087820632</v>
      </c>
    </row>
    <row r="57" spans="2:30" ht="13.5" customHeight="1" x14ac:dyDescent="0.3">
      <c r="B57" s="24">
        <v>54</v>
      </c>
      <c r="C57" s="30" t="s">
        <v>71</v>
      </c>
      <c r="D57" s="26">
        <v>7283257.1237999089</v>
      </c>
      <c r="E57" s="26">
        <v>142315.09</v>
      </c>
      <c r="F57" s="26">
        <f t="shared" si="3"/>
        <v>7425572.2137999088</v>
      </c>
      <c r="G57" s="26">
        <v>1186595.8</v>
      </c>
      <c r="H57" s="26">
        <v>17329.22</v>
      </c>
      <c r="I57" s="26">
        <f t="shared" si="4"/>
        <v>1203925.02</v>
      </c>
      <c r="J57" s="26">
        <v>45919.83</v>
      </c>
      <c r="K57" s="26">
        <v>8.59</v>
      </c>
      <c r="L57" s="26">
        <v>67239.199999999997</v>
      </c>
      <c r="M57" s="26">
        <v>-4639.2</v>
      </c>
      <c r="N57" s="26">
        <f t="shared" si="1"/>
        <v>62600</v>
      </c>
      <c r="O57" s="26">
        <v>37691.594676146065</v>
      </c>
      <c r="P57" s="26">
        <v>10022.998679016571</v>
      </c>
      <c r="Q57" s="26">
        <f t="shared" si="2"/>
        <v>47714.593355162637</v>
      </c>
      <c r="R57" s="26">
        <v>133588.88433855586</v>
      </c>
      <c r="S57" s="26">
        <v>16.28</v>
      </c>
      <c r="T57" s="26">
        <f t="shared" si="5"/>
        <v>133605.16433855586</v>
      </c>
      <c r="U57" s="26">
        <v>196969.67177796911</v>
      </c>
      <c r="V57" s="26">
        <v>11819.369999999999</v>
      </c>
      <c r="W57" s="26">
        <v>0</v>
      </c>
      <c r="X57" s="26">
        <v>458088</v>
      </c>
      <c r="Y57" s="27">
        <f t="shared" si="7"/>
        <v>9586222.4532715939</v>
      </c>
      <c r="Z57" s="10"/>
      <c r="AA57" s="28">
        <v>45407.76</v>
      </c>
      <c r="AB57" s="28">
        <v>4890.07</v>
      </c>
      <c r="AC57" s="28">
        <v>98.134829809187892</v>
      </c>
      <c r="AD57" s="29">
        <f t="shared" si="6"/>
        <v>50395.964829809192</v>
      </c>
    </row>
    <row r="58" spans="2:30" ht="13.5" customHeight="1" x14ac:dyDescent="0.3">
      <c r="B58" s="24">
        <v>55</v>
      </c>
      <c r="C58" s="30" t="s">
        <v>72</v>
      </c>
      <c r="D58" s="26">
        <v>3406941.2336439858</v>
      </c>
      <c r="E58" s="26">
        <v>82816.19</v>
      </c>
      <c r="F58" s="26">
        <f t="shared" si="3"/>
        <v>3489757.4236439858</v>
      </c>
      <c r="G58" s="26">
        <v>312626.40000000002</v>
      </c>
      <c r="H58" s="26">
        <v>8691.02</v>
      </c>
      <c r="I58" s="26">
        <f t="shared" si="4"/>
        <v>321317.42000000004</v>
      </c>
      <c r="J58" s="26">
        <v>23117.98</v>
      </c>
      <c r="K58" s="26">
        <v>5</v>
      </c>
      <c r="L58" s="26">
        <v>27500.46</v>
      </c>
      <c r="M58" s="26">
        <v>-2699.65</v>
      </c>
      <c r="N58" s="26">
        <f t="shared" si="1"/>
        <v>24800.809999999998</v>
      </c>
      <c r="O58" s="26">
        <v>7403.2226897331257</v>
      </c>
      <c r="P58" s="26">
        <v>1968.6747636236591</v>
      </c>
      <c r="Q58" s="26">
        <f t="shared" si="2"/>
        <v>9371.8974533567853</v>
      </c>
      <c r="R58" s="26">
        <v>23959.163026289138</v>
      </c>
      <c r="S58" s="26">
        <v>2.92</v>
      </c>
      <c r="T58" s="26">
        <f t="shared" si="5"/>
        <v>23962.083026289136</v>
      </c>
      <c r="U58" s="26">
        <v>35326.505649998762</v>
      </c>
      <c r="V58" s="26">
        <v>5904.6900000000005</v>
      </c>
      <c r="W58" s="26">
        <v>0</v>
      </c>
      <c r="X58" s="26">
        <v>0</v>
      </c>
      <c r="Y58" s="27">
        <f t="shared" si="7"/>
        <v>3933563.8097736305</v>
      </c>
      <c r="Z58" s="10"/>
      <c r="AA58" s="28">
        <v>26423.74</v>
      </c>
      <c r="AB58" s="28">
        <v>2452.4899999999998</v>
      </c>
      <c r="AC58" s="28">
        <v>19.275225814636823</v>
      </c>
      <c r="AD58" s="29">
        <f t="shared" si="6"/>
        <v>28895.505225814639</v>
      </c>
    </row>
    <row r="59" spans="2:30" ht="13.5" customHeight="1" x14ac:dyDescent="0.3">
      <c r="B59" s="24">
        <v>56</v>
      </c>
      <c r="C59" s="30" t="s">
        <v>73</v>
      </c>
      <c r="D59" s="26">
        <v>2953110.6591578675</v>
      </c>
      <c r="E59" s="26">
        <v>62556.04</v>
      </c>
      <c r="F59" s="26">
        <f t="shared" si="3"/>
        <v>3015666.6991578676</v>
      </c>
      <c r="G59" s="26">
        <v>252699.62</v>
      </c>
      <c r="H59" s="26">
        <v>4395.16</v>
      </c>
      <c r="I59" s="26">
        <f t="shared" si="4"/>
        <v>257094.78</v>
      </c>
      <c r="J59" s="26">
        <v>19779.669999999998</v>
      </c>
      <c r="K59" s="26">
        <v>3.78</v>
      </c>
      <c r="L59" s="26">
        <v>22553.620000000003</v>
      </c>
      <c r="M59" s="26">
        <v>-2039.21</v>
      </c>
      <c r="N59" s="26">
        <f t="shared" si="1"/>
        <v>20514.410000000003</v>
      </c>
      <c r="O59" s="26">
        <v>392663.80022679036</v>
      </c>
      <c r="P59" s="26">
        <v>104417.67680000863</v>
      </c>
      <c r="Q59" s="26">
        <f t="shared" si="2"/>
        <v>497081.477026799</v>
      </c>
      <c r="R59" s="26">
        <v>61884.027525429236</v>
      </c>
      <c r="S59" s="26">
        <v>7.54</v>
      </c>
      <c r="T59" s="26">
        <f t="shared" si="5"/>
        <v>61891.567525429236</v>
      </c>
      <c r="U59" s="26">
        <v>91244.691879387043</v>
      </c>
      <c r="V59" s="26">
        <v>5521.53</v>
      </c>
      <c r="W59" s="26">
        <v>0</v>
      </c>
      <c r="X59" s="26">
        <v>0</v>
      </c>
      <c r="Y59" s="27">
        <f t="shared" si="7"/>
        <v>3968798.6055894825</v>
      </c>
      <c r="Z59" s="10"/>
      <c r="AA59" s="28">
        <v>19959.439999999999</v>
      </c>
      <c r="AB59" s="28">
        <v>1240.25</v>
      </c>
      <c r="AC59" s="28">
        <v>1022.3498246380137</v>
      </c>
      <c r="AD59" s="29">
        <f t="shared" si="6"/>
        <v>22222.039824638014</v>
      </c>
    </row>
    <row r="60" spans="2:30" ht="13.5" customHeight="1" x14ac:dyDescent="0.3">
      <c r="B60" s="24">
        <v>57</v>
      </c>
      <c r="C60" s="30" t="s">
        <v>74</v>
      </c>
      <c r="D60" s="26">
        <v>13690686.113067515</v>
      </c>
      <c r="E60" s="26">
        <v>282220.90000000002</v>
      </c>
      <c r="F60" s="26">
        <f t="shared" si="3"/>
        <v>13972907.013067516</v>
      </c>
      <c r="G60" s="26">
        <v>2636932.5099999998</v>
      </c>
      <c r="H60" s="26">
        <v>36980.15</v>
      </c>
      <c r="I60" s="26">
        <f t="shared" si="4"/>
        <v>2673912.6599999997</v>
      </c>
      <c r="J60" s="26">
        <v>86286.24</v>
      </c>
      <c r="K60" s="26">
        <v>17.04</v>
      </c>
      <c r="L60" s="26">
        <v>130770.17</v>
      </c>
      <c r="M60" s="26">
        <v>-9199.86</v>
      </c>
      <c r="N60" s="26">
        <f t="shared" si="1"/>
        <v>121570.31</v>
      </c>
      <c r="O60" s="26">
        <v>94060.760926651055</v>
      </c>
      <c r="P60" s="26">
        <v>25012.76188008489</v>
      </c>
      <c r="Q60" s="26">
        <f t="shared" si="2"/>
        <v>119073.52280673594</v>
      </c>
      <c r="R60" s="26">
        <v>313453.22983899165</v>
      </c>
      <c r="S60" s="26">
        <v>38.200000000000003</v>
      </c>
      <c r="T60" s="26">
        <f t="shared" si="5"/>
        <v>313491.42983899167</v>
      </c>
      <c r="U60" s="26">
        <v>462170.03835933038</v>
      </c>
      <c r="V60" s="26">
        <v>21166.98</v>
      </c>
      <c r="W60" s="26">
        <v>0</v>
      </c>
      <c r="X60" s="26">
        <v>166287</v>
      </c>
      <c r="Y60" s="27">
        <f t="shared" si="7"/>
        <v>17936882.23407257</v>
      </c>
      <c r="Z60" s="10"/>
      <c r="AA60" s="28">
        <v>90046.8</v>
      </c>
      <c r="AB60" s="28">
        <v>10435.290000000001</v>
      </c>
      <c r="AC60" s="28">
        <v>244.89907748852605</v>
      </c>
      <c r="AD60" s="29">
        <f t="shared" si="6"/>
        <v>100726.98907748853</v>
      </c>
    </row>
    <row r="61" spans="2:30" ht="13.5" customHeight="1" x14ac:dyDescent="0.3">
      <c r="B61" s="24">
        <v>58</v>
      </c>
      <c r="C61" s="30" t="s">
        <v>75</v>
      </c>
      <c r="D61" s="26">
        <v>3109023.7959008594</v>
      </c>
      <c r="E61" s="26">
        <v>88006.91</v>
      </c>
      <c r="F61" s="26">
        <f t="shared" si="3"/>
        <v>3197030.7059008596</v>
      </c>
      <c r="G61" s="26">
        <v>266834.09999999998</v>
      </c>
      <c r="H61" s="26">
        <v>8684.7999999999993</v>
      </c>
      <c r="I61" s="26">
        <f t="shared" si="4"/>
        <v>275518.89999999997</v>
      </c>
      <c r="J61" s="26">
        <v>21838.53</v>
      </c>
      <c r="K61" s="26">
        <v>5.31</v>
      </c>
      <c r="L61" s="26">
        <v>24757.61</v>
      </c>
      <c r="M61" s="26">
        <v>-2868.86</v>
      </c>
      <c r="N61" s="26">
        <f t="shared" si="1"/>
        <v>21888.75</v>
      </c>
      <c r="O61" s="26">
        <v>114167.08675105369</v>
      </c>
      <c r="P61" s="26">
        <v>30359.462620910916</v>
      </c>
      <c r="Q61" s="26">
        <f t="shared" si="2"/>
        <v>144526.54937196462</v>
      </c>
      <c r="R61" s="26">
        <v>20374.130378147642</v>
      </c>
      <c r="S61" s="26">
        <v>2.48</v>
      </c>
      <c r="T61" s="26">
        <f t="shared" si="5"/>
        <v>20376.610378147641</v>
      </c>
      <c r="U61" s="26">
        <v>30040.566572701369</v>
      </c>
      <c r="V61" s="26">
        <v>5206.32</v>
      </c>
      <c r="W61" s="26">
        <v>0</v>
      </c>
      <c r="X61" s="26">
        <v>0</v>
      </c>
      <c r="Y61" s="27">
        <f t="shared" si="7"/>
        <v>3716432.242223673</v>
      </c>
      <c r="Z61" s="10"/>
      <c r="AA61" s="28">
        <v>28079.919999999998</v>
      </c>
      <c r="AB61" s="28">
        <v>2450.73</v>
      </c>
      <c r="AC61" s="28">
        <v>297.24843759969616</v>
      </c>
      <c r="AD61" s="29">
        <f t="shared" si="6"/>
        <v>30827.898437599695</v>
      </c>
    </row>
    <row r="62" spans="2:30" ht="13.5" customHeight="1" x14ac:dyDescent="0.3">
      <c r="B62" s="24">
        <v>59</v>
      </c>
      <c r="C62" s="30" t="s">
        <v>76</v>
      </c>
      <c r="D62" s="26">
        <v>32564819.83583039</v>
      </c>
      <c r="E62" s="26">
        <v>731481</v>
      </c>
      <c r="F62" s="26">
        <f t="shared" si="3"/>
        <v>33296300.83583039</v>
      </c>
      <c r="G62" s="26">
        <v>7359496.9600000009</v>
      </c>
      <c r="H62" s="26">
        <v>97254.01</v>
      </c>
      <c r="I62" s="26">
        <f t="shared" si="4"/>
        <v>7456750.9700000007</v>
      </c>
      <c r="J62" s="26">
        <v>206139.54</v>
      </c>
      <c r="K62" s="26">
        <v>44.17</v>
      </c>
      <c r="L62" s="26">
        <v>323572.96000000002</v>
      </c>
      <c r="M62" s="26">
        <v>-23844.880000000001</v>
      </c>
      <c r="N62" s="26">
        <f t="shared" si="1"/>
        <v>299728.08</v>
      </c>
      <c r="O62" s="26">
        <v>6112012.4915793166</v>
      </c>
      <c r="P62" s="26">
        <v>1625314.4409409242</v>
      </c>
      <c r="Q62" s="26">
        <f t="shared" si="2"/>
        <v>7737326.9325202405</v>
      </c>
      <c r="R62" s="26">
        <v>1063142.4367544772</v>
      </c>
      <c r="S62" s="26">
        <v>129.56</v>
      </c>
      <c r="T62" s="26">
        <f t="shared" si="5"/>
        <v>1063271.9967544773</v>
      </c>
      <c r="U62" s="26">
        <v>1567546.7151148412</v>
      </c>
      <c r="V62" s="26">
        <v>46991.58</v>
      </c>
      <c r="W62" s="26">
        <v>0</v>
      </c>
      <c r="X62" s="26">
        <v>127570</v>
      </c>
      <c r="Y62" s="27">
        <f t="shared" si="7"/>
        <v>51801670.820219941</v>
      </c>
      <c r="Z62" s="10"/>
      <c r="AA62" s="28">
        <v>233389.94</v>
      </c>
      <c r="AB62" s="28">
        <v>27443.73</v>
      </c>
      <c r="AC62" s="28">
        <v>15913.396894092246</v>
      </c>
      <c r="AD62" s="29">
        <f t="shared" si="6"/>
        <v>276747.06689409225</v>
      </c>
    </row>
    <row r="63" spans="2:30" ht="13.5" customHeight="1" x14ac:dyDescent="0.3">
      <c r="B63" s="24">
        <v>60</v>
      </c>
      <c r="C63" s="30" t="s">
        <v>77</v>
      </c>
      <c r="D63" s="26">
        <v>4144880.7914373158</v>
      </c>
      <c r="E63" s="26">
        <v>96991.88</v>
      </c>
      <c r="F63" s="26">
        <f t="shared" si="3"/>
        <v>4241872.6714373156</v>
      </c>
      <c r="G63" s="26">
        <v>588648.21000000008</v>
      </c>
      <c r="H63" s="26">
        <v>10586.08</v>
      </c>
      <c r="I63" s="26">
        <f t="shared" si="4"/>
        <v>599234.29</v>
      </c>
      <c r="J63" s="26">
        <v>27518.190000000002</v>
      </c>
      <c r="K63" s="26">
        <v>5.86</v>
      </c>
      <c r="L63" s="26">
        <v>35569.550000000003</v>
      </c>
      <c r="M63" s="26">
        <v>-3161.75</v>
      </c>
      <c r="N63" s="26">
        <f t="shared" si="1"/>
        <v>32407.800000000003</v>
      </c>
      <c r="O63" s="26">
        <v>387805.11138348782</v>
      </c>
      <c r="P63" s="26">
        <v>103125.64784032671</v>
      </c>
      <c r="Q63" s="26">
        <f t="shared" si="2"/>
        <v>490930.75922381453</v>
      </c>
      <c r="R63" s="26">
        <v>63347.862268089666</v>
      </c>
      <c r="S63" s="26">
        <v>7.72</v>
      </c>
      <c r="T63" s="26">
        <f t="shared" si="5"/>
        <v>63355.582268089667</v>
      </c>
      <c r="U63" s="26">
        <v>93403.037988995173</v>
      </c>
      <c r="V63" s="26">
        <v>6887.3099999999995</v>
      </c>
      <c r="W63" s="26">
        <v>0</v>
      </c>
      <c r="X63" s="26">
        <v>78824</v>
      </c>
      <c r="Y63" s="27">
        <f t="shared" si="7"/>
        <v>5634439.5009182151</v>
      </c>
      <c r="Z63" s="10"/>
      <c r="AA63" s="28">
        <v>30946.71</v>
      </c>
      <c r="AB63" s="28">
        <v>2987.24</v>
      </c>
      <c r="AC63" s="28">
        <v>1009.6996142441551</v>
      </c>
      <c r="AD63" s="29">
        <f t="shared" si="6"/>
        <v>34943.649614244154</v>
      </c>
    </row>
    <row r="64" spans="2:30" ht="13.5" customHeight="1" x14ac:dyDescent="0.3">
      <c r="B64" s="24">
        <v>61</v>
      </c>
      <c r="C64" s="31" t="s">
        <v>154</v>
      </c>
      <c r="D64" s="26">
        <v>15718116.505569248</v>
      </c>
      <c r="E64" s="26">
        <v>372596.9</v>
      </c>
      <c r="F64" s="26">
        <f t="shared" si="3"/>
        <v>16090713.405569248</v>
      </c>
      <c r="G64" s="26">
        <v>2740337.74</v>
      </c>
      <c r="H64" s="26">
        <v>47052.22</v>
      </c>
      <c r="I64" s="26">
        <f t="shared" si="4"/>
        <v>2787389.9600000004</v>
      </c>
      <c r="J64" s="26">
        <v>102689.95999999999</v>
      </c>
      <c r="K64" s="26">
        <v>22.5</v>
      </c>
      <c r="L64" s="26">
        <v>145000.21</v>
      </c>
      <c r="M64" s="26">
        <v>-12145.94</v>
      </c>
      <c r="N64" s="26">
        <f t="shared" si="1"/>
        <v>132854.26999999999</v>
      </c>
      <c r="O64" s="26">
        <v>118728.71659280692</v>
      </c>
      <c r="P64" s="26">
        <v>31572.497258232608</v>
      </c>
      <c r="Q64" s="26">
        <f t="shared" si="2"/>
        <v>150301.21385103953</v>
      </c>
      <c r="R64" s="26">
        <v>401053.2160219762</v>
      </c>
      <c r="S64" s="26">
        <v>48.87</v>
      </c>
      <c r="T64" s="26">
        <f t="shared" si="5"/>
        <v>401102.0860219762</v>
      </c>
      <c r="U64" s="26">
        <v>591331.53717452148</v>
      </c>
      <c r="V64" s="26">
        <v>24256.949999999997</v>
      </c>
      <c r="W64" s="26">
        <v>0</v>
      </c>
      <c r="X64" s="26">
        <v>0</v>
      </c>
      <c r="Y64" s="27">
        <f t="shared" si="7"/>
        <v>20280661.882616784</v>
      </c>
      <c r="Z64" s="10"/>
      <c r="AA64" s="28">
        <v>118882.61</v>
      </c>
      <c r="AB64" s="28">
        <v>13277.48</v>
      </c>
      <c r="AC64" s="28">
        <v>309.12521734380903</v>
      </c>
      <c r="AD64" s="29">
        <f t="shared" si="6"/>
        <v>132469.21521734379</v>
      </c>
    </row>
    <row r="65" spans="2:30" ht="13.5" customHeight="1" x14ac:dyDescent="0.3">
      <c r="B65" s="24">
        <v>62</v>
      </c>
      <c r="C65" s="30" t="s">
        <v>78</v>
      </c>
      <c r="D65" s="26">
        <v>6171429.8017128725</v>
      </c>
      <c r="E65" s="26">
        <v>113633.05</v>
      </c>
      <c r="F65" s="26">
        <f t="shared" si="3"/>
        <v>6285062.8517128723</v>
      </c>
      <c r="G65" s="26">
        <v>902289.8</v>
      </c>
      <c r="H65" s="26">
        <v>13001.51</v>
      </c>
      <c r="I65" s="26">
        <f t="shared" si="4"/>
        <v>915291.31</v>
      </c>
      <c r="J65" s="26">
        <v>38568.65</v>
      </c>
      <c r="K65" s="26">
        <v>6.86</v>
      </c>
      <c r="L65" s="26">
        <v>56775.28</v>
      </c>
      <c r="M65" s="26">
        <v>-3704.22</v>
      </c>
      <c r="N65" s="26">
        <f t="shared" si="1"/>
        <v>53071.06</v>
      </c>
      <c r="O65" s="26">
        <v>23368.556663674404</v>
      </c>
      <c r="P65" s="26">
        <v>6214.1974777937821</v>
      </c>
      <c r="Q65" s="26">
        <f t="shared" si="2"/>
        <v>29582.754141468187</v>
      </c>
      <c r="R65" s="26">
        <v>81929.14037579234</v>
      </c>
      <c r="S65" s="26">
        <v>9.98</v>
      </c>
      <c r="T65" s="26">
        <f t="shared" si="5"/>
        <v>81939.120375792336</v>
      </c>
      <c r="U65" s="26">
        <v>120800.13968806999</v>
      </c>
      <c r="V65" s="26">
        <v>10184.91</v>
      </c>
      <c r="W65" s="26">
        <v>371632.64000000001</v>
      </c>
      <c r="X65" s="26">
        <v>56718</v>
      </c>
      <c r="Y65" s="27">
        <f t="shared" si="7"/>
        <v>7962858.295918203</v>
      </c>
      <c r="Z65" s="10"/>
      <c r="AA65" s="28">
        <v>36256.32</v>
      </c>
      <c r="AB65" s="28">
        <v>3668.85</v>
      </c>
      <c r="AC65" s="28">
        <v>60.842990347855881</v>
      </c>
      <c r="AD65" s="29">
        <f t="shared" si="6"/>
        <v>39986.012990347852</v>
      </c>
    </row>
    <row r="66" spans="2:30" ht="13.5" customHeight="1" x14ac:dyDescent="0.3">
      <c r="B66" s="24">
        <v>63</v>
      </c>
      <c r="C66" s="30" t="s">
        <v>79</v>
      </c>
      <c r="D66" s="26">
        <v>2902220.1814593584</v>
      </c>
      <c r="E66" s="26">
        <v>80505.820000000007</v>
      </c>
      <c r="F66" s="26">
        <f t="shared" si="3"/>
        <v>2982726.0014593583</v>
      </c>
      <c r="G66" s="26">
        <v>649197.17999999993</v>
      </c>
      <c r="H66" s="26">
        <v>24962.639999999999</v>
      </c>
      <c r="I66" s="26">
        <f t="shared" si="4"/>
        <v>674159.82</v>
      </c>
      <c r="J66" s="26">
        <v>20233.5</v>
      </c>
      <c r="K66" s="26">
        <v>4.8600000000000003</v>
      </c>
      <c r="L66" s="26">
        <v>23439.8</v>
      </c>
      <c r="M66" s="26">
        <v>-2624.34</v>
      </c>
      <c r="N66" s="26">
        <f t="shared" si="1"/>
        <v>20815.46</v>
      </c>
      <c r="O66" s="26">
        <v>4746.415800730867</v>
      </c>
      <c r="P66" s="26">
        <v>1262.1731637928456</v>
      </c>
      <c r="Q66" s="26">
        <f t="shared" si="2"/>
        <v>6008.588964523713</v>
      </c>
      <c r="R66" s="26">
        <v>15391.200530760952</v>
      </c>
      <c r="S66" s="26">
        <v>1.88</v>
      </c>
      <c r="T66" s="26">
        <f t="shared" si="5"/>
        <v>15393.080530760952</v>
      </c>
      <c r="U66" s="26">
        <v>22693.502770259467</v>
      </c>
      <c r="V66" s="26">
        <v>4834.4400000000005</v>
      </c>
      <c r="W66" s="26">
        <v>0</v>
      </c>
      <c r="X66" s="26">
        <v>50155</v>
      </c>
      <c r="Y66" s="27">
        <f t="shared" si="7"/>
        <v>3797024.2537249019</v>
      </c>
      <c r="Z66" s="10"/>
      <c r="AA66" s="28">
        <v>25686.58</v>
      </c>
      <c r="AB66" s="28">
        <v>7044.11</v>
      </c>
      <c r="AC66" s="28">
        <v>12.357893339629598</v>
      </c>
      <c r="AD66" s="29">
        <f t="shared" si="6"/>
        <v>32743.047893339633</v>
      </c>
    </row>
    <row r="67" spans="2:30" ht="13.5" customHeight="1" x14ac:dyDescent="0.3">
      <c r="B67" s="24">
        <v>64</v>
      </c>
      <c r="C67" s="30" t="s">
        <v>80</v>
      </c>
      <c r="D67" s="26">
        <v>9323569.3566719908</v>
      </c>
      <c r="E67" s="26">
        <v>228342.73</v>
      </c>
      <c r="F67" s="26">
        <f t="shared" si="3"/>
        <v>9551912.0866719913</v>
      </c>
      <c r="G67" s="26">
        <v>1547839.62</v>
      </c>
      <c r="H67" s="26">
        <v>29126.86</v>
      </c>
      <c r="I67" s="26">
        <f t="shared" si="4"/>
        <v>1576966.4800000002</v>
      </c>
      <c r="J67" s="26">
        <v>60826.28</v>
      </c>
      <c r="K67" s="26">
        <v>13.79</v>
      </c>
      <c r="L67" s="26">
        <v>88564.91</v>
      </c>
      <c r="M67" s="26">
        <v>-7443.53</v>
      </c>
      <c r="N67" s="26">
        <f t="shared" si="1"/>
        <v>81121.38</v>
      </c>
      <c r="O67" s="26">
        <v>1572343.398605952</v>
      </c>
      <c r="P67" s="26">
        <v>418119.63496364566</v>
      </c>
      <c r="Q67" s="26">
        <f t="shared" si="2"/>
        <v>1990463.0335695976</v>
      </c>
      <c r="R67" s="26">
        <v>249143.53956163069</v>
      </c>
      <c r="S67" s="26">
        <v>30.36</v>
      </c>
      <c r="T67" s="26">
        <f t="shared" si="5"/>
        <v>249173.89956163068</v>
      </c>
      <c r="U67" s="26">
        <v>367348.83636491612</v>
      </c>
      <c r="V67" s="26">
        <v>13799.849999999999</v>
      </c>
      <c r="W67" s="26">
        <v>0</v>
      </c>
      <c r="X67" s="26">
        <v>0</v>
      </c>
      <c r="Y67" s="27">
        <f t="shared" si="7"/>
        <v>13891625.636168135</v>
      </c>
      <c r="Z67" s="10"/>
      <c r="AA67" s="28">
        <v>72856.160000000003</v>
      </c>
      <c r="AB67" s="28">
        <v>8219.2000000000007</v>
      </c>
      <c r="AC67" s="28">
        <v>4093.7947345976395</v>
      </c>
      <c r="AD67" s="29">
        <f t="shared" si="6"/>
        <v>85169.154734597643</v>
      </c>
    </row>
    <row r="68" spans="2:30" ht="13.5" customHeight="1" x14ac:dyDescent="0.3">
      <c r="B68" s="24">
        <v>65</v>
      </c>
      <c r="C68" s="30" t="s">
        <v>81</v>
      </c>
      <c r="D68" s="26">
        <v>27120301.878127005</v>
      </c>
      <c r="E68" s="26">
        <v>550101.18999999994</v>
      </c>
      <c r="F68" s="26">
        <f t="shared" si="3"/>
        <v>27670403.068127006</v>
      </c>
      <c r="G68" s="26">
        <v>3770509.56</v>
      </c>
      <c r="H68" s="26">
        <v>66624.94</v>
      </c>
      <c r="I68" s="26">
        <f t="shared" si="4"/>
        <v>3837134.5</v>
      </c>
      <c r="J68" s="26">
        <v>171631.66</v>
      </c>
      <c r="K68" s="26">
        <v>33.22</v>
      </c>
      <c r="L68" s="26">
        <v>252777.95</v>
      </c>
      <c r="M68" s="26">
        <v>-17932.240000000002</v>
      </c>
      <c r="N68" s="26">
        <f t="shared" si="1"/>
        <v>234845.71000000002</v>
      </c>
      <c r="O68" s="26">
        <v>154466.05641998287</v>
      </c>
      <c r="P68" s="26">
        <v>41075.817904574018</v>
      </c>
      <c r="Q68" s="26">
        <f t="shared" si="2"/>
        <v>195541.87432455688</v>
      </c>
      <c r="R68" s="26">
        <v>527339.07550643687</v>
      </c>
      <c r="S68" s="26">
        <v>64.260000000000005</v>
      </c>
      <c r="T68" s="26">
        <f t="shared" si="5"/>
        <v>527403.33550643688</v>
      </c>
      <c r="U68" s="26">
        <v>777533.28903445345</v>
      </c>
      <c r="V68" s="26">
        <v>43199.94</v>
      </c>
      <c r="W68" s="26">
        <v>0</v>
      </c>
      <c r="X68" s="26">
        <v>401281</v>
      </c>
      <c r="Y68" s="27">
        <f t="shared" ref="Y68:Y99" si="8">F68+I68+Q68+T68+U68+W68+N68+J68+V68+K68+X68</f>
        <v>33859007.596992448</v>
      </c>
      <c r="Z68" s="10"/>
      <c r="AA68" s="28">
        <v>175518.01</v>
      </c>
      <c r="AB68" s="28">
        <v>18800.64</v>
      </c>
      <c r="AC68" s="28">
        <v>402.17189769539823</v>
      </c>
      <c r="AD68" s="29">
        <f t="shared" si="6"/>
        <v>194720.82189769542</v>
      </c>
    </row>
    <row r="69" spans="2:30" ht="13.5" customHeight="1" x14ac:dyDescent="0.3">
      <c r="B69" s="24">
        <v>66</v>
      </c>
      <c r="C69" s="30" t="s">
        <v>82</v>
      </c>
      <c r="D69" s="26">
        <v>5172373.3927195109</v>
      </c>
      <c r="E69" s="26">
        <v>120833.39</v>
      </c>
      <c r="F69" s="26">
        <f t="shared" si="3"/>
        <v>5293206.7827195106</v>
      </c>
      <c r="G69" s="26">
        <v>1136717.56</v>
      </c>
      <c r="H69" s="26">
        <v>32632.74</v>
      </c>
      <c r="I69" s="26">
        <f t="shared" si="4"/>
        <v>1169350.3</v>
      </c>
      <c r="J69" s="26">
        <v>34040.53</v>
      </c>
      <c r="K69" s="26">
        <v>7.3</v>
      </c>
      <c r="L69" s="26">
        <v>45901.64</v>
      </c>
      <c r="M69" s="26">
        <v>-3938.94</v>
      </c>
      <c r="N69" s="26">
        <f t="shared" ref="N69:N129" si="9">L69+M69</f>
        <v>41962.7</v>
      </c>
      <c r="O69" s="26">
        <v>782544.18061274395</v>
      </c>
      <c r="P69" s="26">
        <v>208095.18291667095</v>
      </c>
      <c r="Q69" s="26">
        <f t="shared" ref="Q69:Q128" si="10">O69+P69</f>
        <v>990639.36352941487</v>
      </c>
      <c r="R69" s="26">
        <v>118221.717989572</v>
      </c>
      <c r="S69" s="26">
        <v>14.41</v>
      </c>
      <c r="T69" s="26">
        <f t="shared" si="5"/>
        <v>118236.12798957201</v>
      </c>
      <c r="U69" s="26">
        <v>174311.60612449917</v>
      </c>
      <c r="V69" s="26">
        <v>8333.7899999999991</v>
      </c>
      <c r="W69" s="26">
        <v>0</v>
      </c>
      <c r="X69" s="26">
        <v>0</v>
      </c>
      <c r="Y69" s="27">
        <f t="shared" si="8"/>
        <v>7830088.5003629969</v>
      </c>
      <c r="Z69" s="10"/>
      <c r="AA69" s="28">
        <v>38553.699999999997</v>
      </c>
      <c r="AB69" s="28">
        <v>9208.51</v>
      </c>
      <c r="AC69" s="28">
        <v>2037.4526639808973</v>
      </c>
      <c r="AD69" s="29">
        <f t="shared" si="6"/>
        <v>49799.662663980896</v>
      </c>
    </row>
    <row r="70" spans="2:30" ht="13.5" customHeight="1" x14ac:dyDescent="0.3">
      <c r="B70" s="24">
        <v>67</v>
      </c>
      <c r="C70" s="30" t="s">
        <v>83</v>
      </c>
      <c r="D70" s="26">
        <v>4626339.0454373807</v>
      </c>
      <c r="E70" s="26">
        <v>77854.490000000005</v>
      </c>
      <c r="F70" s="26">
        <f t="shared" ref="F70:F128" si="11">D70+E70</f>
        <v>4704193.5354373809</v>
      </c>
      <c r="G70" s="26">
        <v>756573.17999999993</v>
      </c>
      <c r="H70" s="26">
        <v>7975.64</v>
      </c>
      <c r="I70" s="26">
        <f t="shared" ref="I70:I128" si="12">G70+H70</f>
        <v>764548.82</v>
      </c>
      <c r="J70" s="26">
        <v>28148.71</v>
      </c>
      <c r="K70" s="26">
        <v>4.7</v>
      </c>
      <c r="L70" s="26">
        <v>44475.06</v>
      </c>
      <c r="M70" s="26">
        <v>-2537.91</v>
      </c>
      <c r="N70" s="26">
        <f t="shared" si="9"/>
        <v>41937.149999999994</v>
      </c>
      <c r="O70" s="26">
        <v>328838.83996917075</v>
      </c>
      <c r="P70" s="26">
        <v>87445.259001107028</v>
      </c>
      <c r="Q70" s="26">
        <f t="shared" si="10"/>
        <v>416284.09897027776</v>
      </c>
      <c r="R70" s="26">
        <v>58267.752691567162</v>
      </c>
      <c r="S70" s="26">
        <v>7.1</v>
      </c>
      <c r="T70" s="26">
        <f t="shared" ref="T70:T128" si="13">SUM(R70:S70)</f>
        <v>58274.852691567161</v>
      </c>
      <c r="U70" s="26">
        <v>85912.687868637469</v>
      </c>
      <c r="V70" s="26">
        <v>7442.52</v>
      </c>
      <c r="W70" s="26">
        <v>0</v>
      </c>
      <c r="X70" s="26">
        <v>337983</v>
      </c>
      <c r="Y70" s="27">
        <f t="shared" si="8"/>
        <v>6444730.074967864</v>
      </c>
      <c r="Z70" s="10"/>
      <c r="AA70" s="28">
        <v>24840.639999999999</v>
      </c>
      <c r="AB70" s="28">
        <v>2250.62</v>
      </c>
      <c r="AC70" s="28">
        <v>856.17347507582247</v>
      </c>
      <c r="AD70" s="29">
        <f t="shared" ref="AD70:AD128" si="14">AA70+AB70+AC70</f>
        <v>27947.433475075821</v>
      </c>
    </row>
    <row r="71" spans="2:30" ht="13.5" customHeight="1" x14ac:dyDescent="0.3">
      <c r="B71" s="24">
        <v>68</v>
      </c>
      <c r="C71" s="30" t="s">
        <v>84</v>
      </c>
      <c r="D71" s="26">
        <v>10347852.990737488</v>
      </c>
      <c r="E71" s="26">
        <v>198027.19</v>
      </c>
      <c r="F71" s="26">
        <f t="shared" si="11"/>
        <v>10545880.180737488</v>
      </c>
      <c r="G71" s="26">
        <v>1356073.56</v>
      </c>
      <c r="H71" s="26">
        <v>23608.51</v>
      </c>
      <c r="I71" s="26">
        <f t="shared" si="12"/>
        <v>1379682.07</v>
      </c>
      <c r="J71" s="26">
        <v>66002.02</v>
      </c>
      <c r="K71" s="26">
        <v>11.96</v>
      </c>
      <c r="L71" s="26">
        <v>90341.46</v>
      </c>
      <c r="M71" s="26">
        <v>-6455.31</v>
      </c>
      <c r="N71" s="26">
        <f t="shared" si="9"/>
        <v>83886.150000000009</v>
      </c>
      <c r="O71" s="26">
        <v>40099.607906935111</v>
      </c>
      <c r="P71" s="26">
        <v>10663.34074038676</v>
      </c>
      <c r="Q71" s="26">
        <f t="shared" si="10"/>
        <v>50762.948647321871</v>
      </c>
      <c r="R71" s="26">
        <v>131597.13787914859</v>
      </c>
      <c r="S71" s="26">
        <v>16.04</v>
      </c>
      <c r="T71" s="26">
        <f t="shared" si="13"/>
        <v>131613.1778791486</v>
      </c>
      <c r="U71" s="26">
        <v>194032.94805041602</v>
      </c>
      <c r="V71" s="26">
        <v>17780.849999999999</v>
      </c>
      <c r="W71" s="26">
        <v>637708.34</v>
      </c>
      <c r="X71" s="26">
        <v>0</v>
      </c>
      <c r="Y71" s="27">
        <f t="shared" si="8"/>
        <v>13107360.645314375</v>
      </c>
      <c r="Z71" s="10"/>
      <c r="AA71" s="28">
        <v>63183.53</v>
      </c>
      <c r="AB71" s="28">
        <v>6661.99</v>
      </c>
      <c r="AC71" s="28">
        <v>104.40439655509449</v>
      </c>
      <c r="AD71" s="29">
        <f t="shared" si="14"/>
        <v>69949.9243965551</v>
      </c>
    </row>
    <row r="72" spans="2:30" ht="13.5" customHeight="1" x14ac:dyDescent="0.3">
      <c r="B72" s="24">
        <v>69</v>
      </c>
      <c r="C72" s="30" t="s">
        <v>85</v>
      </c>
      <c r="D72" s="26">
        <v>12017416.555973515</v>
      </c>
      <c r="E72" s="26">
        <v>231769.76</v>
      </c>
      <c r="F72" s="26">
        <f t="shared" si="11"/>
        <v>12249186.315973515</v>
      </c>
      <c r="G72" s="26">
        <v>2096804.9700000002</v>
      </c>
      <c r="H72" s="26">
        <v>29133.22</v>
      </c>
      <c r="I72" s="26">
        <f t="shared" si="12"/>
        <v>2125938.1900000004</v>
      </c>
      <c r="J72" s="26">
        <v>75786.75</v>
      </c>
      <c r="K72" s="26">
        <v>14</v>
      </c>
      <c r="L72" s="26">
        <v>109972.5</v>
      </c>
      <c r="M72" s="26">
        <v>-7555.25</v>
      </c>
      <c r="N72" s="26">
        <f t="shared" si="9"/>
        <v>102417.25</v>
      </c>
      <c r="O72" s="26">
        <v>68998.344849027606</v>
      </c>
      <c r="P72" s="26">
        <v>18348.131067901159</v>
      </c>
      <c r="Q72" s="26">
        <f t="shared" si="10"/>
        <v>87346.475916928757</v>
      </c>
      <c r="R72" s="26">
        <v>236463.67601321629</v>
      </c>
      <c r="S72" s="26">
        <v>28.82</v>
      </c>
      <c r="T72" s="26">
        <f t="shared" si="13"/>
        <v>236492.4960132163</v>
      </c>
      <c r="U72" s="26">
        <v>348653.05509773339</v>
      </c>
      <c r="V72" s="26">
        <v>19731.239999999998</v>
      </c>
      <c r="W72" s="26">
        <v>0</v>
      </c>
      <c r="X72" s="26">
        <v>266628</v>
      </c>
      <c r="Y72" s="27">
        <f t="shared" si="8"/>
        <v>15512193.773001393</v>
      </c>
      <c r="Z72" s="10"/>
      <c r="AA72" s="28">
        <v>73949.600000000006</v>
      </c>
      <c r="AB72" s="28">
        <v>8220.99</v>
      </c>
      <c r="AC72" s="28">
        <v>179.64591010420267</v>
      </c>
      <c r="AD72" s="29">
        <f t="shared" si="14"/>
        <v>82350.235910104209</v>
      </c>
    </row>
    <row r="73" spans="2:30" ht="13.5" customHeight="1" x14ac:dyDescent="0.3">
      <c r="B73" s="24">
        <v>70</v>
      </c>
      <c r="C73" s="30" t="s">
        <v>8</v>
      </c>
      <c r="D73" s="26">
        <v>4747461.6792325461</v>
      </c>
      <c r="E73" s="26">
        <v>90176.04</v>
      </c>
      <c r="F73" s="26">
        <f t="shared" si="11"/>
        <v>4837637.7192325462</v>
      </c>
      <c r="G73" s="26">
        <v>548650.36</v>
      </c>
      <c r="H73" s="26">
        <v>9865.7999999999993</v>
      </c>
      <c r="I73" s="26">
        <f t="shared" si="12"/>
        <v>558516.16</v>
      </c>
      <c r="J73" s="26">
        <v>30272.48</v>
      </c>
      <c r="K73" s="26">
        <v>5.45</v>
      </c>
      <c r="L73" s="26">
        <v>41297.869999999995</v>
      </c>
      <c r="M73" s="26">
        <v>-2939.57</v>
      </c>
      <c r="N73" s="26">
        <f t="shared" si="9"/>
        <v>38358.299999999996</v>
      </c>
      <c r="O73" s="26">
        <v>18203.187811548225</v>
      </c>
      <c r="P73" s="26">
        <v>4840.6157647796772</v>
      </c>
      <c r="Q73" s="26">
        <f t="shared" si="10"/>
        <v>23043.803576327904</v>
      </c>
      <c r="R73" s="26">
        <v>62206.260565186443</v>
      </c>
      <c r="S73" s="26">
        <v>7.58</v>
      </c>
      <c r="T73" s="26">
        <f t="shared" si="13"/>
        <v>62213.840565186445</v>
      </c>
      <c r="U73" s="26">
        <v>91719.807278331034</v>
      </c>
      <c r="V73" s="26">
        <v>8196.9000000000015</v>
      </c>
      <c r="W73" s="26">
        <v>0</v>
      </c>
      <c r="X73" s="26">
        <v>424471</v>
      </c>
      <c r="Y73" s="27">
        <f t="shared" si="8"/>
        <v>6074435.4606523924</v>
      </c>
      <c r="Z73" s="10"/>
      <c r="AA73" s="28">
        <v>28772.01</v>
      </c>
      <c r="AB73" s="28">
        <v>2783.99</v>
      </c>
      <c r="AC73" s="28">
        <v>47.394299796010195</v>
      </c>
      <c r="AD73" s="29">
        <f t="shared" si="14"/>
        <v>31603.394299796011</v>
      </c>
    </row>
    <row r="74" spans="2:30" ht="13.5" customHeight="1" x14ac:dyDescent="0.3">
      <c r="B74" s="24">
        <v>71</v>
      </c>
      <c r="C74" s="30" t="s">
        <v>86</v>
      </c>
      <c r="D74" s="26">
        <v>9440257.7822979037</v>
      </c>
      <c r="E74" s="26">
        <v>153682.88</v>
      </c>
      <c r="F74" s="26">
        <f t="shared" si="11"/>
        <v>9593940.6622979045</v>
      </c>
      <c r="G74" s="26">
        <v>1328541.3899999999</v>
      </c>
      <c r="H74" s="26">
        <v>18237.27</v>
      </c>
      <c r="I74" s="26">
        <f t="shared" si="12"/>
        <v>1346778.66</v>
      </c>
      <c r="J74" s="26">
        <v>56810.41</v>
      </c>
      <c r="K74" s="26">
        <v>9.2799999999999994</v>
      </c>
      <c r="L74" s="26">
        <v>92570.46</v>
      </c>
      <c r="M74" s="26">
        <v>-5009.7700000000004</v>
      </c>
      <c r="N74" s="26">
        <f t="shared" si="9"/>
        <v>87560.69</v>
      </c>
      <c r="O74" s="26">
        <v>37333.228681414083</v>
      </c>
      <c r="P74" s="26">
        <v>9927.7015199903872</v>
      </c>
      <c r="Q74" s="26">
        <f t="shared" si="10"/>
        <v>47260.930201404466</v>
      </c>
      <c r="R74" s="26">
        <v>131028.87430399642</v>
      </c>
      <c r="S74" s="26">
        <v>15.97</v>
      </c>
      <c r="T74" s="26">
        <f t="shared" si="13"/>
        <v>131044.84430399642</v>
      </c>
      <c r="U74" s="26">
        <v>193195.07377341084</v>
      </c>
      <c r="V74" s="26">
        <v>14969.699999999999</v>
      </c>
      <c r="W74" s="26">
        <v>0</v>
      </c>
      <c r="X74" s="26">
        <v>605111</v>
      </c>
      <c r="Y74" s="27">
        <f t="shared" si="8"/>
        <v>12076681.250576714</v>
      </c>
      <c r="Z74" s="10"/>
      <c r="AA74" s="28">
        <v>49034.82</v>
      </c>
      <c r="AB74" s="28">
        <v>5146.3100000000004</v>
      </c>
      <c r="AC74" s="28">
        <v>97.201778655353834</v>
      </c>
      <c r="AD74" s="29">
        <f t="shared" si="14"/>
        <v>54278.331778655353</v>
      </c>
    </row>
    <row r="75" spans="2:30" ht="13.5" customHeight="1" x14ac:dyDescent="0.3">
      <c r="B75" s="24">
        <v>72</v>
      </c>
      <c r="C75" s="30" t="s">
        <v>87</v>
      </c>
      <c r="D75" s="26">
        <v>5381742.651267305</v>
      </c>
      <c r="E75" s="26">
        <v>127452.81</v>
      </c>
      <c r="F75" s="26">
        <f t="shared" si="11"/>
        <v>5509195.4612673046</v>
      </c>
      <c r="G75" s="26">
        <v>2450106.7800000003</v>
      </c>
      <c r="H75" s="26">
        <v>104247.13</v>
      </c>
      <c r="I75" s="26">
        <f t="shared" si="12"/>
        <v>2554353.91</v>
      </c>
      <c r="J75" s="26">
        <v>35331.01</v>
      </c>
      <c r="K75" s="26">
        <v>7.7</v>
      </c>
      <c r="L75" s="26">
        <v>48714.14</v>
      </c>
      <c r="M75" s="26">
        <v>-4154.72</v>
      </c>
      <c r="N75" s="26">
        <f t="shared" si="9"/>
        <v>44559.42</v>
      </c>
      <c r="O75" s="26">
        <v>31950.00424256234</v>
      </c>
      <c r="P75" s="26">
        <v>8496.1873613812295</v>
      </c>
      <c r="Q75" s="26">
        <f t="shared" si="10"/>
        <v>40446.191603943567</v>
      </c>
      <c r="R75" s="26">
        <v>113563.14754604144</v>
      </c>
      <c r="S75" s="26">
        <v>13.84</v>
      </c>
      <c r="T75" s="26">
        <f t="shared" si="13"/>
        <v>113576.98754604143</v>
      </c>
      <c r="U75" s="26">
        <v>167442.79293124509</v>
      </c>
      <c r="V75" s="26">
        <v>8470.74</v>
      </c>
      <c r="W75" s="26">
        <v>0</v>
      </c>
      <c r="X75" s="26">
        <v>0</v>
      </c>
      <c r="Y75" s="27">
        <f t="shared" si="8"/>
        <v>8473384.213348534</v>
      </c>
      <c r="Z75" s="10"/>
      <c r="AA75" s="28">
        <v>40665.72</v>
      </c>
      <c r="AB75" s="28">
        <v>29417.09</v>
      </c>
      <c r="AC75" s="28">
        <v>83.185873553155787</v>
      </c>
      <c r="AD75" s="29">
        <f t="shared" si="14"/>
        <v>70165.995873553155</v>
      </c>
    </row>
    <row r="76" spans="2:30" ht="13.5" customHeight="1" x14ac:dyDescent="0.3">
      <c r="B76" s="24">
        <v>73</v>
      </c>
      <c r="C76" s="30" t="s">
        <v>88</v>
      </c>
      <c r="D76" s="26">
        <v>4070503.1245251605</v>
      </c>
      <c r="E76" s="26">
        <v>105556.59</v>
      </c>
      <c r="F76" s="26">
        <f t="shared" si="11"/>
        <v>4176059.7145251604</v>
      </c>
      <c r="G76" s="26">
        <v>470899.81999999995</v>
      </c>
      <c r="H76" s="26">
        <v>11370.29</v>
      </c>
      <c r="I76" s="26">
        <f t="shared" si="12"/>
        <v>482270.10999999993</v>
      </c>
      <c r="J76" s="26">
        <v>27638.82</v>
      </c>
      <c r="K76" s="26">
        <v>6.37</v>
      </c>
      <c r="L76" s="26">
        <v>34654.58</v>
      </c>
      <c r="M76" s="26">
        <v>-3440.94</v>
      </c>
      <c r="N76" s="26">
        <f t="shared" si="9"/>
        <v>31213.640000000003</v>
      </c>
      <c r="O76" s="26">
        <v>12346.868696197784</v>
      </c>
      <c r="P76" s="26">
        <v>3283.2956444345127</v>
      </c>
      <c r="Q76" s="26">
        <f t="shared" si="10"/>
        <v>15630.164340632296</v>
      </c>
      <c r="R76" s="26">
        <v>42309.218199118914</v>
      </c>
      <c r="S76" s="26">
        <v>5.16</v>
      </c>
      <c r="T76" s="26">
        <f t="shared" si="13"/>
        <v>42314.378199118917</v>
      </c>
      <c r="U76" s="26">
        <v>62382.681486753849</v>
      </c>
      <c r="V76" s="26">
        <v>6612.2100000000009</v>
      </c>
      <c r="W76" s="26">
        <v>0</v>
      </c>
      <c r="X76" s="26">
        <v>0</v>
      </c>
      <c r="Y76" s="27">
        <f t="shared" si="8"/>
        <v>4844128.0885516657</v>
      </c>
      <c r="Z76" s="10"/>
      <c r="AA76" s="28">
        <v>33679.410000000003</v>
      </c>
      <c r="AB76" s="28">
        <v>3208.54</v>
      </c>
      <c r="AC76" s="28">
        <v>32.146632918786608</v>
      </c>
      <c r="AD76" s="29">
        <f t="shared" si="14"/>
        <v>36920.096632918794</v>
      </c>
    </row>
    <row r="77" spans="2:30" ht="13.5" customHeight="1" x14ac:dyDescent="0.3">
      <c r="B77" s="24">
        <v>74</v>
      </c>
      <c r="C77" s="30" t="s">
        <v>89</v>
      </c>
      <c r="D77" s="26">
        <v>12028333.576230559</v>
      </c>
      <c r="E77" s="26">
        <v>215288.28</v>
      </c>
      <c r="F77" s="26">
        <f t="shared" si="11"/>
        <v>12243621.856230559</v>
      </c>
      <c r="G77" s="26">
        <v>1577484.8599999999</v>
      </c>
      <c r="H77" s="26">
        <v>25476.2</v>
      </c>
      <c r="I77" s="26">
        <f t="shared" si="12"/>
        <v>1602961.0599999998</v>
      </c>
      <c r="J77" s="26">
        <v>74387.77</v>
      </c>
      <c r="K77" s="26">
        <v>13</v>
      </c>
      <c r="L77" s="26">
        <v>113003.92000000001</v>
      </c>
      <c r="M77" s="26">
        <v>-7017.98</v>
      </c>
      <c r="N77" s="26">
        <f t="shared" si="9"/>
        <v>105985.94000000002</v>
      </c>
      <c r="O77" s="26">
        <v>58142.94901579713</v>
      </c>
      <c r="P77" s="26">
        <v>15461.449858694326</v>
      </c>
      <c r="Q77" s="26">
        <f t="shared" si="10"/>
        <v>73604.398874491453</v>
      </c>
      <c r="R77" s="26">
        <v>168451.66480711737</v>
      </c>
      <c r="S77" s="26">
        <v>20.53</v>
      </c>
      <c r="T77" s="26">
        <f t="shared" si="13"/>
        <v>168472.19480711737</v>
      </c>
      <c r="U77" s="26">
        <v>248372.97872345612</v>
      </c>
      <c r="V77" s="26">
        <v>19560.449999999997</v>
      </c>
      <c r="W77" s="26">
        <v>924653.51</v>
      </c>
      <c r="X77" s="26">
        <v>0</v>
      </c>
      <c r="Y77" s="27">
        <f t="shared" si="8"/>
        <v>15461633.158635622</v>
      </c>
      <c r="Z77" s="10"/>
      <c r="AA77" s="28">
        <v>68690.94</v>
      </c>
      <c r="AB77" s="28">
        <v>7189.03</v>
      </c>
      <c r="AC77" s="28">
        <v>151.38251526090531</v>
      </c>
      <c r="AD77" s="29">
        <f t="shared" si="14"/>
        <v>76031.352515260907</v>
      </c>
    </row>
    <row r="78" spans="2:30" ht="13.5" customHeight="1" x14ac:dyDescent="0.3">
      <c r="B78" s="24">
        <v>75</v>
      </c>
      <c r="C78" s="30" t="s">
        <v>7</v>
      </c>
      <c r="D78" s="26">
        <v>6644553.1756526809</v>
      </c>
      <c r="E78" s="26">
        <v>138141.31</v>
      </c>
      <c r="F78" s="26">
        <f t="shared" si="11"/>
        <v>6782694.4856526805</v>
      </c>
      <c r="G78" s="26">
        <v>866740.15999999992</v>
      </c>
      <c r="H78" s="26">
        <v>16363.63</v>
      </c>
      <c r="I78" s="26">
        <f t="shared" si="12"/>
        <v>883103.78999999992</v>
      </c>
      <c r="J78" s="26">
        <v>42567.05</v>
      </c>
      <c r="K78" s="26">
        <v>8.34</v>
      </c>
      <c r="L78" s="26">
        <v>60179.62</v>
      </c>
      <c r="M78" s="26">
        <v>-4503.1400000000003</v>
      </c>
      <c r="N78" s="26">
        <f t="shared" si="9"/>
        <v>55676.480000000003</v>
      </c>
      <c r="O78" s="26">
        <v>784444.24023273401</v>
      </c>
      <c r="P78" s="26">
        <v>208600.44928241766</v>
      </c>
      <c r="Q78" s="26">
        <f t="shared" si="10"/>
        <v>993044.68951515167</v>
      </c>
      <c r="R78" s="26">
        <v>136946.31063593581</v>
      </c>
      <c r="S78" s="26">
        <v>16.690000000000001</v>
      </c>
      <c r="T78" s="26">
        <f t="shared" si="13"/>
        <v>136963.00063593581</v>
      </c>
      <c r="U78" s="26">
        <v>201920.01745297067</v>
      </c>
      <c r="V78" s="26">
        <v>10825.08</v>
      </c>
      <c r="W78" s="26">
        <v>0</v>
      </c>
      <c r="X78" s="26">
        <v>97578</v>
      </c>
      <c r="Y78" s="27">
        <f t="shared" si="8"/>
        <v>9204380.9332567379</v>
      </c>
      <c r="Z78" s="10"/>
      <c r="AA78" s="28">
        <v>44076.05</v>
      </c>
      <c r="AB78" s="28">
        <v>4617.59</v>
      </c>
      <c r="AC78" s="28">
        <v>2042.3997093112198</v>
      </c>
      <c r="AD78" s="29">
        <f t="shared" si="14"/>
        <v>50736.039709311219</v>
      </c>
    </row>
    <row r="79" spans="2:30" ht="13.5" customHeight="1" x14ac:dyDescent="0.3">
      <c r="B79" s="24">
        <v>76</v>
      </c>
      <c r="C79" s="30" t="s">
        <v>90</v>
      </c>
      <c r="D79" s="26">
        <v>6303566.4285908584</v>
      </c>
      <c r="E79" s="26">
        <v>130154.08</v>
      </c>
      <c r="F79" s="26">
        <f t="shared" si="11"/>
        <v>6433720.5085908584</v>
      </c>
      <c r="G79" s="26">
        <v>1871730.5</v>
      </c>
      <c r="H79" s="26">
        <v>59160.45</v>
      </c>
      <c r="I79" s="26">
        <f t="shared" si="12"/>
        <v>1930890.95</v>
      </c>
      <c r="J79" s="26">
        <v>40362.14</v>
      </c>
      <c r="K79" s="26">
        <v>7.86</v>
      </c>
      <c r="L79" s="26">
        <v>56941.49</v>
      </c>
      <c r="M79" s="26">
        <v>-4242.7700000000004</v>
      </c>
      <c r="N79" s="26">
        <f t="shared" si="9"/>
        <v>52698.720000000001</v>
      </c>
      <c r="O79" s="26">
        <v>839702.74861945852</v>
      </c>
      <c r="P79" s="26">
        <v>223294.86487622335</v>
      </c>
      <c r="Q79" s="26">
        <f t="shared" si="10"/>
        <v>1062997.6134956819</v>
      </c>
      <c r="R79" s="26">
        <v>136682.61448737734</v>
      </c>
      <c r="S79" s="26">
        <v>16.66</v>
      </c>
      <c r="T79" s="26">
        <f t="shared" si="13"/>
        <v>136699.27448737735</v>
      </c>
      <c r="U79" s="26">
        <v>201531.21157224302</v>
      </c>
      <c r="V79" s="26">
        <v>10313.16</v>
      </c>
      <c r="W79" s="26">
        <v>0</v>
      </c>
      <c r="X79" s="26">
        <v>541303</v>
      </c>
      <c r="Y79" s="27">
        <f t="shared" si="8"/>
        <v>10410524.438146163</v>
      </c>
      <c r="Z79" s="10"/>
      <c r="AA79" s="28">
        <v>41527.599999999999</v>
      </c>
      <c r="AB79" s="28">
        <v>16694.259999999998</v>
      </c>
      <c r="AC79" s="28">
        <v>2186.2722188888711</v>
      </c>
      <c r="AD79" s="29">
        <f t="shared" si="14"/>
        <v>60408.132218888873</v>
      </c>
    </row>
    <row r="80" spans="2:30" ht="13.5" customHeight="1" x14ac:dyDescent="0.3">
      <c r="B80" s="24">
        <v>77</v>
      </c>
      <c r="C80" s="30" t="s">
        <v>91</v>
      </c>
      <c r="D80" s="26">
        <v>11637782.942270234</v>
      </c>
      <c r="E80" s="26">
        <v>228028.47</v>
      </c>
      <c r="F80" s="26">
        <f t="shared" si="11"/>
        <v>11865811.412270235</v>
      </c>
      <c r="G80" s="26">
        <v>1890810.83</v>
      </c>
      <c r="H80" s="26">
        <v>30354.94</v>
      </c>
      <c r="I80" s="26">
        <f t="shared" si="12"/>
        <v>1921165.77</v>
      </c>
      <c r="J80" s="26">
        <v>73573.81</v>
      </c>
      <c r="K80" s="26">
        <v>13.77</v>
      </c>
      <c r="L80" s="26">
        <v>106571.93</v>
      </c>
      <c r="M80" s="26">
        <v>-7433.29</v>
      </c>
      <c r="N80" s="26">
        <f t="shared" si="9"/>
        <v>99138.64</v>
      </c>
      <c r="O80" s="26">
        <v>1802103.8820187142</v>
      </c>
      <c r="P80" s="26">
        <v>479217.84642228036</v>
      </c>
      <c r="Q80" s="26">
        <f t="shared" si="10"/>
        <v>2281321.7284409944</v>
      </c>
      <c r="R80" s="26">
        <v>310209.06674169295</v>
      </c>
      <c r="S80" s="26">
        <v>37.799999999999997</v>
      </c>
      <c r="T80" s="26">
        <f t="shared" si="13"/>
        <v>310246.86674169294</v>
      </c>
      <c r="U80" s="26">
        <v>457386.69322075049</v>
      </c>
      <c r="V80" s="26">
        <v>19025.61</v>
      </c>
      <c r="W80" s="26">
        <v>0</v>
      </c>
      <c r="X80" s="26">
        <v>738683</v>
      </c>
      <c r="Y80" s="27">
        <f t="shared" si="8"/>
        <v>17766367.300673671</v>
      </c>
      <c r="Z80" s="10"/>
      <c r="AA80" s="28">
        <v>72755.89</v>
      </c>
      <c r="AB80" s="28">
        <v>8565.74</v>
      </c>
      <c r="AC80" s="28">
        <v>4692.0051878915619</v>
      </c>
      <c r="AD80" s="29">
        <f t="shared" si="14"/>
        <v>86013.635187891574</v>
      </c>
    </row>
    <row r="81" spans="2:30" ht="13.5" customHeight="1" x14ac:dyDescent="0.3">
      <c r="B81" s="24">
        <v>78</v>
      </c>
      <c r="C81" s="30" t="s">
        <v>92</v>
      </c>
      <c r="D81" s="26">
        <v>50287715.566198461</v>
      </c>
      <c r="E81" s="26">
        <v>1473278.56</v>
      </c>
      <c r="F81" s="26">
        <f t="shared" si="11"/>
        <v>51760994.126198463</v>
      </c>
      <c r="G81" s="26">
        <v>8120109.209999999</v>
      </c>
      <c r="H81" s="26">
        <v>158378.89000000001</v>
      </c>
      <c r="I81" s="26">
        <f t="shared" si="12"/>
        <v>8278488.0999999987</v>
      </c>
      <c r="J81" s="26">
        <v>346023.88</v>
      </c>
      <c r="K81" s="26">
        <v>88.96</v>
      </c>
      <c r="L81" s="26">
        <v>452592.48</v>
      </c>
      <c r="M81" s="26">
        <v>-48026.05</v>
      </c>
      <c r="N81" s="26">
        <f t="shared" si="9"/>
        <v>404566.43</v>
      </c>
      <c r="O81" s="26">
        <v>270180.88921536744</v>
      </c>
      <c r="P81" s="26">
        <v>71846.859199485683</v>
      </c>
      <c r="Q81" s="26">
        <f t="shared" si="10"/>
        <v>342027.74841485312</v>
      </c>
      <c r="R81" s="26">
        <v>800219.64548979024</v>
      </c>
      <c r="S81" s="26">
        <v>97.52</v>
      </c>
      <c r="T81" s="26">
        <f t="shared" si="13"/>
        <v>800317.16548979026</v>
      </c>
      <c r="U81" s="26">
        <v>1179881.1083933536</v>
      </c>
      <c r="V81" s="26">
        <v>74129.58</v>
      </c>
      <c r="W81" s="26">
        <v>0</v>
      </c>
      <c r="X81" s="26">
        <v>3956634</v>
      </c>
      <c r="Y81" s="27">
        <f t="shared" si="8"/>
        <v>67143151.098496467</v>
      </c>
      <c r="Z81" s="10"/>
      <c r="AA81" s="28">
        <v>470071.54</v>
      </c>
      <c r="AB81" s="28">
        <v>44692.33</v>
      </c>
      <c r="AC81" s="28">
        <v>703.45008770948039</v>
      </c>
      <c r="AD81" s="29">
        <f t="shared" si="14"/>
        <v>515467.32008770946</v>
      </c>
    </row>
    <row r="82" spans="2:30" ht="13.5" customHeight="1" x14ac:dyDescent="0.3">
      <c r="B82" s="24">
        <v>79</v>
      </c>
      <c r="C82" s="30" t="s">
        <v>93</v>
      </c>
      <c r="D82" s="26">
        <v>8400756.9132897332</v>
      </c>
      <c r="E82" s="26">
        <v>178593.33</v>
      </c>
      <c r="F82" s="26">
        <f t="shared" si="11"/>
        <v>8579350.2432897333</v>
      </c>
      <c r="G82" s="26">
        <v>1498468.8599999999</v>
      </c>
      <c r="H82" s="26">
        <v>22099.88</v>
      </c>
      <c r="I82" s="26">
        <f t="shared" si="12"/>
        <v>1520568.7399999998</v>
      </c>
      <c r="J82" s="26">
        <v>53752.439999999995</v>
      </c>
      <c r="K82" s="26">
        <v>10.78</v>
      </c>
      <c r="L82" s="26">
        <v>77557.88</v>
      </c>
      <c r="M82" s="26">
        <v>-5821.8</v>
      </c>
      <c r="N82" s="26">
        <f t="shared" si="9"/>
        <v>71736.08</v>
      </c>
      <c r="O82" s="26">
        <v>50537.339775082262</v>
      </c>
      <c r="P82" s="26">
        <v>13438.956195908397</v>
      </c>
      <c r="Q82" s="26">
        <f t="shared" si="10"/>
        <v>63976.295970990657</v>
      </c>
      <c r="R82" s="26">
        <v>167692.19509668121</v>
      </c>
      <c r="S82" s="26">
        <v>20.440000000000001</v>
      </c>
      <c r="T82" s="26">
        <f t="shared" si="13"/>
        <v>167712.63509668122</v>
      </c>
      <c r="U82" s="26">
        <v>247253.1812168702</v>
      </c>
      <c r="V82" s="26">
        <v>13352.400000000001</v>
      </c>
      <c r="W82" s="26">
        <v>0</v>
      </c>
      <c r="X82" s="26">
        <v>158744</v>
      </c>
      <c r="Y82" s="27">
        <f t="shared" si="8"/>
        <v>10876456.795574274</v>
      </c>
      <c r="Z82" s="10"/>
      <c r="AA82" s="28">
        <v>56982.87</v>
      </c>
      <c r="AB82" s="28">
        <v>6236.28</v>
      </c>
      <c r="AC82" s="28">
        <v>131.58035048529027</v>
      </c>
      <c r="AD82" s="29">
        <f t="shared" si="14"/>
        <v>63350.73035048529</v>
      </c>
    </row>
    <row r="83" spans="2:30" ht="13.5" customHeight="1" x14ac:dyDescent="0.3">
      <c r="B83" s="24">
        <v>80</v>
      </c>
      <c r="C83" s="30" t="s">
        <v>94</v>
      </c>
      <c r="D83" s="26">
        <v>4999187.3251404976</v>
      </c>
      <c r="E83" s="26">
        <v>98427.53</v>
      </c>
      <c r="F83" s="26">
        <f t="shared" si="11"/>
        <v>5097614.8551404979</v>
      </c>
      <c r="G83" s="26">
        <v>882783.56</v>
      </c>
      <c r="H83" s="26">
        <v>11527.89</v>
      </c>
      <c r="I83" s="26">
        <f t="shared" si="12"/>
        <v>894311.45000000007</v>
      </c>
      <c r="J83" s="26">
        <v>31247.649999999998</v>
      </c>
      <c r="K83" s="26">
        <v>5.94</v>
      </c>
      <c r="L83" s="26">
        <v>47791.97</v>
      </c>
      <c r="M83" s="26">
        <v>-3208.55</v>
      </c>
      <c r="N83" s="26">
        <f t="shared" si="9"/>
        <v>44583.42</v>
      </c>
      <c r="O83" s="26">
        <v>26711.157470652986</v>
      </c>
      <c r="P83" s="26">
        <v>7103.0663028113941</v>
      </c>
      <c r="Q83" s="26">
        <f t="shared" si="10"/>
        <v>33814.223773464379</v>
      </c>
      <c r="R83" s="26">
        <v>96376.648198720373</v>
      </c>
      <c r="S83" s="26">
        <v>11.75</v>
      </c>
      <c r="T83" s="26">
        <f t="shared" si="13"/>
        <v>96388.398198720373</v>
      </c>
      <c r="U83" s="26">
        <v>142102.21798584089</v>
      </c>
      <c r="V83" s="26">
        <v>7811.76</v>
      </c>
      <c r="W83" s="26">
        <v>0</v>
      </c>
      <c r="X83" s="26">
        <v>0</v>
      </c>
      <c r="Y83" s="27">
        <f t="shared" si="8"/>
        <v>6347879.9150985237</v>
      </c>
      <c r="Z83" s="10"/>
      <c r="AA83" s="28">
        <v>31404.77</v>
      </c>
      <c r="AB83" s="28">
        <v>3253.01</v>
      </c>
      <c r="AC83" s="28">
        <v>69.545873951782966</v>
      </c>
      <c r="AD83" s="29">
        <f t="shared" si="14"/>
        <v>34727.325873951784</v>
      </c>
    </row>
    <row r="84" spans="2:30" ht="13.5" customHeight="1" x14ac:dyDescent="0.3">
      <c r="B84" s="24">
        <v>81</v>
      </c>
      <c r="C84" s="30" t="s">
        <v>95</v>
      </c>
      <c r="D84" s="26">
        <v>8938872.2548689824</v>
      </c>
      <c r="E84" s="26">
        <v>177474.49</v>
      </c>
      <c r="F84" s="26">
        <f t="shared" si="11"/>
        <v>9116346.7448689826</v>
      </c>
      <c r="G84" s="26">
        <v>3646045.14</v>
      </c>
      <c r="H84" s="26">
        <v>156583.41</v>
      </c>
      <c r="I84" s="26">
        <f t="shared" si="12"/>
        <v>3802628.5500000003</v>
      </c>
      <c r="J84" s="26">
        <v>56299.240000000005</v>
      </c>
      <c r="K84" s="26">
        <v>10.72</v>
      </c>
      <c r="L84" s="26">
        <v>83638.39</v>
      </c>
      <c r="M84" s="26">
        <v>-5785.33</v>
      </c>
      <c r="N84" s="26">
        <f t="shared" si="9"/>
        <v>77853.06</v>
      </c>
      <c r="O84" s="26">
        <v>1283603.1250762683</v>
      </c>
      <c r="P84" s="26">
        <v>341337.43975452485</v>
      </c>
      <c r="Q84" s="26">
        <f t="shared" si="10"/>
        <v>1624940.5648307931</v>
      </c>
      <c r="R84" s="26">
        <v>218288.8063855725</v>
      </c>
      <c r="S84" s="26">
        <v>26.6</v>
      </c>
      <c r="T84" s="26">
        <f t="shared" si="13"/>
        <v>218315.40638557251</v>
      </c>
      <c r="U84" s="26">
        <v>321855.18098650267</v>
      </c>
      <c r="V84" s="26">
        <v>14256.810000000001</v>
      </c>
      <c r="W84" s="26">
        <v>0</v>
      </c>
      <c r="X84" s="26">
        <v>0</v>
      </c>
      <c r="Y84" s="27">
        <f t="shared" si="8"/>
        <v>15232506.277071854</v>
      </c>
      <c r="Z84" s="10"/>
      <c r="AA84" s="28">
        <v>56625.89</v>
      </c>
      <c r="AB84" s="28">
        <v>44185.67</v>
      </c>
      <c r="AC84" s="28">
        <v>3342.0229444848001</v>
      </c>
      <c r="AD84" s="29">
        <f t="shared" si="14"/>
        <v>104153.58294448479</v>
      </c>
    </row>
    <row r="85" spans="2:30" ht="13.5" customHeight="1" x14ac:dyDescent="0.3">
      <c r="B85" s="24">
        <v>82</v>
      </c>
      <c r="C85" s="30" t="s">
        <v>96</v>
      </c>
      <c r="D85" s="26">
        <v>4557661.6419679103</v>
      </c>
      <c r="E85" s="26">
        <v>84038.14</v>
      </c>
      <c r="F85" s="26">
        <f t="shared" si="11"/>
        <v>4641699.78196791</v>
      </c>
      <c r="G85" s="26">
        <v>492356.52999999997</v>
      </c>
      <c r="H85" s="26">
        <v>8991.57</v>
      </c>
      <c r="I85" s="26">
        <f t="shared" si="12"/>
        <v>501348.1</v>
      </c>
      <c r="J85" s="26">
        <v>28858.28</v>
      </c>
      <c r="K85" s="26">
        <v>5.07</v>
      </c>
      <c r="L85" s="26">
        <v>39992.89</v>
      </c>
      <c r="M85" s="26">
        <v>-2739.48</v>
      </c>
      <c r="N85" s="26">
        <f t="shared" si="9"/>
        <v>37253.409999999996</v>
      </c>
      <c r="O85" s="26">
        <v>638200.05788026645</v>
      </c>
      <c r="P85" s="26">
        <v>169711.0029979836</v>
      </c>
      <c r="Q85" s="26">
        <f t="shared" si="10"/>
        <v>807911.06087825005</v>
      </c>
      <c r="R85" s="26">
        <v>84195.07751735198</v>
      </c>
      <c r="S85" s="26">
        <v>10.26</v>
      </c>
      <c r="T85" s="26">
        <f t="shared" si="13"/>
        <v>84205.337517351974</v>
      </c>
      <c r="U85" s="26">
        <v>124141.14292537075</v>
      </c>
      <c r="V85" s="26">
        <v>7857.8099999999995</v>
      </c>
      <c r="W85" s="26">
        <v>0</v>
      </c>
      <c r="X85" s="26">
        <v>0</v>
      </c>
      <c r="Y85" s="27">
        <f t="shared" si="8"/>
        <v>6233279.9932888821</v>
      </c>
      <c r="Z85" s="10"/>
      <c r="AA85" s="28">
        <v>26813.63</v>
      </c>
      <c r="AB85" s="28">
        <v>2537.3000000000002</v>
      </c>
      <c r="AC85" s="28">
        <v>1661.6344997451201</v>
      </c>
      <c r="AD85" s="29">
        <f t="shared" si="14"/>
        <v>31012.56449974512</v>
      </c>
    </row>
    <row r="86" spans="2:30" ht="13.5" customHeight="1" x14ac:dyDescent="0.3">
      <c r="B86" s="24">
        <v>83</v>
      </c>
      <c r="C86" s="30" t="s">
        <v>97</v>
      </c>
      <c r="D86" s="26">
        <v>5098251.9863495165</v>
      </c>
      <c r="E86" s="26">
        <v>113481.28</v>
      </c>
      <c r="F86" s="26">
        <f t="shared" si="11"/>
        <v>5211733.2663495168</v>
      </c>
      <c r="G86" s="26">
        <v>601746.34</v>
      </c>
      <c r="H86" s="26">
        <v>13078.69</v>
      </c>
      <c r="I86" s="26">
        <f t="shared" si="12"/>
        <v>614825.02999999991</v>
      </c>
      <c r="J86" s="26">
        <v>33472.49</v>
      </c>
      <c r="K86" s="26">
        <v>6.85</v>
      </c>
      <c r="L86" s="26">
        <v>44055.429999999993</v>
      </c>
      <c r="M86" s="26">
        <v>-3699.27</v>
      </c>
      <c r="N86" s="26">
        <f t="shared" si="9"/>
        <v>40356.159999999996</v>
      </c>
      <c r="O86" s="26">
        <v>23898.371137900474</v>
      </c>
      <c r="P86" s="26">
        <v>6355.0864431166674</v>
      </c>
      <c r="Q86" s="26">
        <f t="shared" si="10"/>
        <v>30253.457581017141</v>
      </c>
      <c r="R86" s="26">
        <v>85061.083387884573</v>
      </c>
      <c r="S86" s="26">
        <v>10.37</v>
      </c>
      <c r="T86" s="26">
        <f t="shared" si="13"/>
        <v>85071.453387884569</v>
      </c>
      <c r="U86" s="26">
        <v>125418.02230737313</v>
      </c>
      <c r="V86" s="26">
        <v>8531.16</v>
      </c>
      <c r="W86" s="26">
        <v>0</v>
      </c>
      <c r="X86" s="26">
        <v>0</v>
      </c>
      <c r="Y86" s="27">
        <f t="shared" si="8"/>
        <v>6149667.8896257924</v>
      </c>
      <c r="Z86" s="10"/>
      <c r="AA86" s="28">
        <v>36207.9</v>
      </c>
      <c r="AB86" s="28">
        <v>3690.63</v>
      </c>
      <c r="AC86" s="28">
        <v>62.222429283919922</v>
      </c>
      <c r="AD86" s="29">
        <f t="shared" si="14"/>
        <v>39960.752429283915</v>
      </c>
    </row>
    <row r="87" spans="2:30" ht="13.5" customHeight="1" x14ac:dyDescent="0.3">
      <c r="B87" s="24">
        <v>84</v>
      </c>
      <c r="C87" s="30" t="s">
        <v>98</v>
      </c>
      <c r="D87" s="26">
        <v>5601606.651945875</v>
      </c>
      <c r="E87" s="26">
        <v>88127.49</v>
      </c>
      <c r="F87" s="26">
        <f t="shared" si="11"/>
        <v>5689734.1419458752</v>
      </c>
      <c r="G87" s="26">
        <v>818578.57</v>
      </c>
      <c r="H87" s="26">
        <v>8997.64</v>
      </c>
      <c r="I87" s="26">
        <f t="shared" si="12"/>
        <v>827576.21</v>
      </c>
      <c r="J87" s="26">
        <v>32973.520000000004</v>
      </c>
      <c r="K87" s="26">
        <v>5.32</v>
      </c>
      <c r="L87" s="26">
        <v>57920.38</v>
      </c>
      <c r="M87" s="26">
        <v>-2872.79</v>
      </c>
      <c r="N87" s="26">
        <f t="shared" si="9"/>
        <v>55047.59</v>
      </c>
      <c r="O87" s="26">
        <v>10418.395573467375</v>
      </c>
      <c r="P87" s="26">
        <v>2770.4735224806573</v>
      </c>
      <c r="Q87" s="26">
        <f t="shared" si="10"/>
        <v>13188.869095948032</v>
      </c>
      <c r="R87" s="26">
        <v>37085.938353027872</v>
      </c>
      <c r="S87" s="26">
        <v>4.5199999999999996</v>
      </c>
      <c r="T87" s="26">
        <f t="shared" si="13"/>
        <v>37090.458353027869</v>
      </c>
      <c r="U87" s="26">
        <v>54681.234454067635</v>
      </c>
      <c r="V87" s="26">
        <v>8419.14</v>
      </c>
      <c r="W87" s="26">
        <v>165684.86000000002</v>
      </c>
      <c r="X87" s="26">
        <v>0</v>
      </c>
      <c r="Y87" s="27">
        <f t="shared" si="8"/>
        <v>6884401.3438489176</v>
      </c>
      <c r="Z87" s="10"/>
      <c r="AA87" s="28">
        <v>28118.39</v>
      </c>
      <c r="AB87" s="28">
        <v>2539.0100000000002</v>
      </c>
      <c r="AC87" s="28">
        <v>27.125609443478119</v>
      </c>
      <c r="AD87" s="29">
        <f t="shared" si="14"/>
        <v>30684.525609443481</v>
      </c>
    </row>
    <row r="88" spans="2:30" ht="13.5" customHeight="1" x14ac:dyDescent="0.3">
      <c r="B88" s="24">
        <v>85</v>
      </c>
      <c r="C88" s="30" t="s">
        <v>99</v>
      </c>
      <c r="D88" s="26">
        <v>4511604.8106683306</v>
      </c>
      <c r="E88" s="26">
        <v>124203.56</v>
      </c>
      <c r="F88" s="26">
        <f t="shared" si="11"/>
        <v>4635808.3706683302</v>
      </c>
      <c r="G88" s="26">
        <v>717393.8</v>
      </c>
      <c r="H88" s="26">
        <v>13913.21</v>
      </c>
      <c r="I88" s="26">
        <f t="shared" si="12"/>
        <v>731307.01</v>
      </c>
      <c r="J88" s="26">
        <v>30737.78</v>
      </c>
      <c r="K88" s="26">
        <v>7.5</v>
      </c>
      <c r="L88" s="26">
        <v>39929</v>
      </c>
      <c r="M88" s="26">
        <v>-4048.8</v>
      </c>
      <c r="N88" s="26">
        <f t="shared" si="9"/>
        <v>35880.199999999997</v>
      </c>
      <c r="O88" s="26">
        <v>13802.247142429493</v>
      </c>
      <c r="P88" s="26">
        <v>3670.3118046523623</v>
      </c>
      <c r="Q88" s="26">
        <f t="shared" si="10"/>
        <v>17472.558947081856</v>
      </c>
      <c r="R88" s="26">
        <v>46171.598337625925</v>
      </c>
      <c r="S88" s="26">
        <v>5.63</v>
      </c>
      <c r="T88" s="26">
        <f t="shared" si="13"/>
        <v>46177.228337625922</v>
      </c>
      <c r="U88" s="26">
        <v>68077.554618828523</v>
      </c>
      <c r="V88" s="26">
        <v>6923.37</v>
      </c>
      <c r="W88" s="26">
        <v>0</v>
      </c>
      <c r="X88" s="26">
        <v>0</v>
      </c>
      <c r="Y88" s="27">
        <f t="shared" si="8"/>
        <v>5572391.5725718671</v>
      </c>
      <c r="Z88" s="10"/>
      <c r="AA88" s="28">
        <v>39629</v>
      </c>
      <c r="AB88" s="28">
        <v>3926.12</v>
      </c>
      <c r="AC88" s="28">
        <v>35.935894619069551</v>
      </c>
      <c r="AD88" s="29">
        <f t="shared" si="14"/>
        <v>43591.055894619072</v>
      </c>
    </row>
    <row r="89" spans="2:30" ht="13.5" customHeight="1" x14ac:dyDescent="0.3">
      <c r="B89" s="24">
        <v>86</v>
      </c>
      <c r="C89" s="30" t="s">
        <v>100</v>
      </c>
      <c r="D89" s="26">
        <v>5725730.1422213875</v>
      </c>
      <c r="E89" s="26">
        <v>135011.64000000001</v>
      </c>
      <c r="F89" s="26">
        <f t="shared" si="11"/>
        <v>5860741.7822213871</v>
      </c>
      <c r="G89" s="26">
        <v>976017.49</v>
      </c>
      <c r="H89" s="26">
        <v>16103.87</v>
      </c>
      <c r="I89" s="26">
        <f t="shared" si="12"/>
        <v>992121.36</v>
      </c>
      <c r="J89" s="26">
        <v>37764.04</v>
      </c>
      <c r="K89" s="26">
        <v>8.15</v>
      </c>
      <c r="L89" s="26">
        <v>50741.179999999993</v>
      </c>
      <c r="M89" s="26">
        <v>-4401.12</v>
      </c>
      <c r="N89" s="26">
        <f t="shared" si="9"/>
        <v>46340.05999999999</v>
      </c>
      <c r="O89" s="26">
        <v>31001.236716940963</v>
      </c>
      <c r="P89" s="26">
        <v>8243.8898468370844</v>
      </c>
      <c r="Q89" s="26">
        <f t="shared" si="10"/>
        <v>39245.126563778045</v>
      </c>
      <c r="R89" s="26">
        <v>100609.19376913752</v>
      </c>
      <c r="S89" s="26">
        <v>12.26</v>
      </c>
      <c r="T89" s="26">
        <f t="shared" si="13"/>
        <v>100621.45376913752</v>
      </c>
      <c r="U89" s="26">
        <v>148342.88026787291</v>
      </c>
      <c r="V89" s="26">
        <v>9213.5399999999991</v>
      </c>
      <c r="W89" s="26">
        <v>0</v>
      </c>
      <c r="X89" s="26">
        <v>0</v>
      </c>
      <c r="Y89" s="27">
        <f t="shared" si="8"/>
        <v>7234398.3928221753</v>
      </c>
      <c r="Z89" s="10"/>
      <c r="AA89" s="28">
        <v>43077.48</v>
      </c>
      <c r="AB89" s="28">
        <v>4544.29</v>
      </c>
      <c r="AC89" s="28">
        <v>80.715637404875665</v>
      </c>
      <c r="AD89" s="29">
        <f t="shared" si="14"/>
        <v>47702.485637404883</v>
      </c>
    </row>
    <row r="90" spans="2:30" ht="13.5" customHeight="1" x14ac:dyDescent="0.3">
      <c r="B90" s="24">
        <v>87</v>
      </c>
      <c r="C90" s="30" t="s">
        <v>101</v>
      </c>
      <c r="D90" s="26">
        <v>9178273.6798094623</v>
      </c>
      <c r="E90" s="26">
        <v>175960.6</v>
      </c>
      <c r="F90" s="26">
        <f t="shared" si="11"/>
        <v>9354234.2798094619</v>
      </c>
      <c r="G90" s="26">
        <v>1446691.71</v>
      </c>
      <c r="H90" s="26">
        <v>21674.21</v>
      </c>
      <c r="I90" s="26">
        <f t="shared" si="12"/>
        <v>1468365.92</v>
      </c>
      <c r="J90" s="26">
        <v>57692.619999999995</v>
      </c>
      <c r="K90" s="26">
        <v>10.63</v>
      </c>
      <c r="L90" s="26">
        <v>84684.43</v>
      </c>
      <c r="M90" s="26">
        <v>-5735.98</v>
      </c>
      <c r="N90" s="26">
        <f t="shared" si="9"/>
        <v>78948.45</v>
      </c>
      <c r="O90" s="26">
        <v>50012.681646104145</v>
      </c>
      <c r="P90" s="26">
        <v>13299.438412729776</v>
      </c>
      <c r="Q90" s="26">
        <f t="shared" si="10"/>
        <v>63312.12005883392</v>
      </c>
      <c r="R90" s="26">
        <v>172731.5830860553</v>
      </c>
      <c r="S90" s="26">
        <v>21.05</v>
      </c>
      <c r="T90" s="26">
        <f t="shared" si="13"/>
        <v>172752.63308605528</v>
      </c>
      <c r="U90" s="26">
        <v>254683.48953289201</v>
      </c>
      <c r="V90" s="26">
        <v>14968.920000000002</v>
      </c>
      <c r="W90" s="26">
        <v>0</v>
      </c>
      <c r="X90" s="26">
        <v>140817</v>
      </c>
      <c r="Y90" s="27">
        <f t="shared" si="8"/>
        <v>11605786.062487243</v>
      </c>
      <c r="Z90" s="10"/>
      <c r="AA90" s="28">
        <v>56142.86</v>
      </c>
      <c r="AB90" s="28">
        <v>6116.16</v>
      </c>
      <c r="AC90" s="28">
        <v>130.21433674568428</v>
      </c>
      <c r="AD90" s="29">
        <f t="shared" si="14"/>
        <v>62389.234336745685</v>
      </c>
    </row>
    <row r="91" spans="2:30" ht="13.5" customHeight="1" x14ac:dyDescent="0.3">
      <c r="B91" s="24">
        <v>88</v>
      </c>
      <c r="C91" s="30" t="s">
        <v>102</v>
      </c>
      <c r="D91" s="26">
        <v>4039997.6730831135</v>
      </c>
      <c r="E91" s="26">
        <v>77913.789999999994</v>
      </c>
      <c r="F91" s="26">
        <f t="shared" si="11"/>
        <v>4117911.4630831135</v>
      </c>
      <c r="G91" s="26">
        <v>268098.34999999998</v>
      </c>
      <c r="H91" s="26">
        <v>7067.11</v>
      </c>
      <c r="I91" s="26">
        <f t="shared" si="12"/>
        <v>275165.45999999996</v>
      </c>
      <c r="J91" s="26">
        <v>25250.04</v>
      </c>
      <c r="K91" s="26">
        <v>4.7</v>
      </c>
      <c r="L91" s="26">
        <v>38166.990000000005</v>
      </c>
      <c r="M91" s="26">
        <v>-2539.84</v>
      </c>
      <c r="N91" s="26">
        <f t="shared" si="9"/>
        <v>35627.150000000009</v>
      </c>
      <c r="O91" s="26">
        <v>2942.984050263055</v>
      </c>
      <c r="P91" s="26">
        <v>782.60220883733484</v>
      </c>
      <c r="Q91" s="26">
        <f t="shared" si="10"/>
        <v>3725.5862591003897</v>
      </c>
      <c r="R91" s="26">
        <v>10225.135072276946</v>
      </c>
      <c r="S91" s="26">
        <v>1.25</v>
      </c>
      <c r="T91" s="26">
        <f t="shared" si="13"/>
        <v>10226.385072276946</v>
      </c>
      <c r="U91" s="26">
        <v>15076.415294910177</v>
      </c>
      <c r="V91" s="26">
        <v>6424.08</v>
      </c>
      <c r="W91" s="26">
        <v>46802.59</v>
      </c>
      <c r="X91" s="26">
        <v>0</v>
      </c>
      <c r="Y91" s="27">
        <f t="shared" si="8"/>
        <v>4536213.8697094014</v>
      </c>
      <c r="Z91" s="10"/>
      <c r="AA91" s="28">
        <v>24859.56</v>
      </c>
      <c r="AB91" s="28">
        <v>1994.24</v>
      </c>
      <c r="AC91" s="28">
        <v>7.6624308784286725</v>
      </c>
      <c r="AD91" s="29">
        <f t="shared" si="14"/>
        <v>26861.462430878433</v>
      </c>
    </row>
    <row r="92" spans="2:30" ht="13.5" customHeight="1" x14ac:dyDescent="0.3">
      <c r="B92" s="24">
        <v>89</v>
      </c>
      <c r="C92" s="30" t="s">
        <v>103</v>
      </c>
      <c r="D92" s="26">
        <v>106344650.76602538</v>
      </c>
      <c r="E92" s="26">
        <v>2713098.59</v>
      </c>
      <c r="F92" s="26">
        <f t="shared" si="11"/>
        <v>109057749.35602538</v>
      </c>
      <c r="G92" s="26">
        <v>14736369.18</v>
      </c>
      <c r="H92" s="26">
        <v>283138.71999999997</v>
      </c>
      <c r="I92" s="26">
        <f t="shared" si="12"/>
        <v>15019507.9</v>
      </c>
      <c r="J92" s="26">
        <v>709374.86</v>
      </c>
      <c r="K92" s="26">
        <v>163.83000000000001</v>
      </c>
      <c r="L92" s="26">
        <v>959364.87</v>
      </c>
      <c r="M92" s="26">
        <v>-88441.8</v>
      </c>
      <c r="N92" s="26">
        <f t="shared" si="9"/>
        <v>870923.07</v>
      </c>
      <c r="O92" s="26">
        <v>448803.13403564796</v>
      </c>
      <c r="P92" s="26">
        <v>119346.32265438947</v>
      </c>
      <c r="Q92" s="26">
        <f t="shared" si="10"/>
        <v>568149.45669003739</v>
      </c>
      <c r="R92" s="26">
        <v>1354880.5474935095</v>
      </c>
      <c r="S92" s="26">
        <v>165.11</v>
      </c>
      <c r="T92" s="26">
        <f t="shared" si="13"/>
        <v>1355045.6574935096</v>
      </c>
      <c r="U92" s="26">
        <v>1997698.9706854573</v>
      </c>
      <c r="V92" s="26">
        <v>164176.01999999999</v>
      </c>
      <c r="W92" s="26">
        <v>0</v>
      </c>
      <c r="X92" s="26">
        <v>0</v>
      </c>
      <c r="Y92" s="27">
        <f t="shared" si="8"/>
        <v>129742789.12089439</v>
      </c>
      <c r="Z92" s="10"/>
      <c r="AA92" s="28">
        <v>865654.65</v>
      </c>
      <c r="AB92" s="28">
        <v>79897.820000000007</v>
      </c>
      <c r="AC92" s="28">
        <v>1168.5156745117008</v>
      </c>
      <c r="AD92" s="29">
        <f t="shared" si="14"/>
        <v>946720.98567451164</v>
      </c>
    </row>
    <row r="93" spans="2:30" ht="13.5" customHeight="1" x14ac:dyDescent="0.3">
      <c r="B93" s="24">
        <v>90</v>
      </c>
      <c r="C93" s="30" t="s">
        <v>104</v>
      </c>
      <c r="D93" s="26">
        <v>3960915.4203896429</v>
      </c>
      <c r="E93" s="26">
        <v>120678.56</v>
      </c>
      <c r="F93" s="26">
        <f t="shared" si="11"/>
        <v>4081593.980389643</v>
      </c>
      <c r="G93" s="26">
        <v>395961.04</v>
      </c>
      <c r="H93" s="26">
        <v>12738.72</v>
      </c>
      <c r="I93" s="26">
        <f t="shared" si="12"/>
        <v>408699.75999999995</v>
      </c>
      <c r="J93" s="26">
        <v>28083.85</v>
      </c>
      <c r="K93" s="26">
        <v>7.29</v>
      </c>
      <c r="L93" s="26">
        <v>32618.91</v>
      </c>
      <c r="M93" s="26">
        <v>-3933.89</v>
      </c>
      <c r="N93" s="26">
        <f t="shared" si="9"/>
        <v>28685.02</v>
      </c>
      <c r="O93" s="26">
        <v>4948.8023517126012</v>
      </c>
      <c r="P93" s="26">
        <v>1315.9920629551154</v>
      </c>
      <c r="Q93" s="26">
        <f t="shared" si="10"/>
        <v>6264.7944146677164</v>
      </c>
      <c r="R93" s="26">
        <v>16837.340222773841</v>
      </c>
      <c r="S93" s="26">
        <v>2.0499999999999998</v>
      </c>
      <c r="T93" s="26">
        <f t="shared" si="13"/>
        <v>16839.39022277384</v>
      </c>
      <c r="U93" s="26">
        <v>24825.75847320391</v>
      </c>
      <c r="V93" s="26">
        <v>6278.52</v>
      </c>
      <c r="W93" s="26">
        <v>0</v>
      </c>
      <c r="X93" s="26">
        <v>0</v>
      </c>
      <c r="Y93" s="27">
        <f t="shared" si="8"/>
        <v>4601278.3635002868</v>
      </c>
      <c r="Z93" s="10"/>
      <c r="AA93" s="28">
        <v>38504.300000000003</v>
      </c>
      <c r="AB93" s="28">
        <v>3594.69</v>
      </c>
      <c r="AC93" s="28">
        <v>12.88483230060783</v>
      </c>
      <c r="AD93" s="29">
        <f t="shared" si="14"/>
        <v>42111.874832300615</v>
      </c>
    </row>
    <row r="94" spans="2:30" ht="13.5" customHeight="1" x14ac:dyDescent="0.3">
      <c r="B94" s="24">
        <v>91</v>
      </c>
      <c r="C94" s="30" t="s">
        <v>105</v>
      </c>
      <c r="D94" s="26">
        <v>3759536.314420667</v>
      </c>
      <c r="E94" s="26">
        <v>100121.33</v>
      </c>
      <c r="F94" s="26">
        <f t="shared" si="11"/>
        <v>3859657.6444206671</v>
      </c>
      <c r="G94" s="26">
        <v>662612.94000000006</v>
      </c>
      <c r="H94" s="26">
        <v>10923.99</v>
      </c>
      <c r="I94" s="26">
        <f t="shared" si="12"/>
        <v>673536.93</v>
      </c>
      <c r="J94" s="26">
        <v>25920.239999999998</v>
      </c>
      <c r="K94" s="26">
        <v>6.05</v>
      </c>
      <c r="L94" s="26">
        <v>30695.65</v>
      </c>
      <c r="M94" s="26">
        <v>-3263.76</v>
      </c>
      <c r="N94" s="26">
        <f t="shared" si="9"/>
        <v>27431.89</v>
      </c>
      <c r="O94" s="26">
        <v>16612.455302558035</v>
      </c>
      <c r="P94" s="26">
        <v>4417.6060732749602</v>
      </c>
      <c r="Q94" s="26">
        <f t="shared" si="10"/>
        <v>21030.061375832996</v>
      </c>
      <c r="R94" s="26">
        <v>53638.36926448514</v>
      </c>
      <c r="S94" s="26">
        <v>6.54</v>
      </c>
      <c r="T94" s="26">
        <f t="shared" si="13"/>
        <v>53644.909264485141</v>
      </c>
      <c r="U94" s="26">
        <v>79086.909371559756</v>
      </c>
      <c r="V94" s="26">
        <v>6285.36</v>
      </c>
      <c r="W94" s="26">
        <v>0</v>
      </c>
      <c r="X94" s="26">
        <v>0</v>
      </c>
      <c r="Y94" s="27">
        <f t="shared" si="8"/>
        <v>4746599.9944325453</v>
      </c>
      <c r="Z94" s="10"/>
      <c r="AA94" s="28">
        <v>31945.200000000001</v>
      </c>
      <c r="AB94" s="28">
        <v>3082.6</v>
      </c>
      <c r="AC94" s="28">
        <v>43.2526266887036</v>
      </c>
      <c r="AD94" s="29">
        <f t="shared" si="14"/>
        <v>35071.05262668871</v>
      </c>
    </row>
    <row r="95" spans="2:30" ht="13.5" customHeight="1" x14ac:dyDescent="0.3">
      <c r="B95" s="24">
        <v>92</v>
      </c>
      <c r="C95" s="30" t="s">
        <v>106</v>
      </c>
      <c r="D95" s="26">
        <v>5159560.9145560879</v>
      </c>
      <c r="E95" s="26">
        <v>135072.9</v>
      </c>
      <c r="F95" s="26">
        <f t="shared" si="11"/>
        <v>5294633.8145560883</v>
      </c>
      <c r="G95" s="26">
        <v>1015681.04</v>
      </c>
      <c r="H95" s="26">
        <v>15855.08</v>
      </c>
      <c r="I95" s="26">
        <f t="shared" si="12"/>
        <v>1031536.12</v>
      </c>
      <c r="J95" s="26">
        <v>34747.979999999996</v>
      </c>
      <c r="K95" s="26">
        <v>8.16</v>
      </c>
      <c r="L95" s="26">
        <v>45792.159999999996</v>
      </c>
      <c r="M95" s="26">
        <v>-4403.12</v>
      </c>
      <c r="N95" s="26">
        <f t="shared" si="9"/>
        <v>41389.039999999994</v>
      </c>
      <c r="O95" s="26">
        <v>29522.654717093516</v>
      </c>
      <c r="P95" s="26">
        <v>7850.7033669700577</v>
      </c>
      <c r="Q95" s="26">
        <f t="shared" si="10"/>
        <v>37373.35808406357</v>
      </c>
      <c r="R95" s="26">
        <v>104259.06082725601</v>
      </c>
      <c r="S95" s="26">
        <v>12.71</v>
      </c>
      <c r="T95" s="26">
        <f t="shared" si="13"/>
        <v>104271.77082725601</v>
      </c>
      <c r="U95" s="26">
        <v>153724.41421832397</v>
      </c>
      <c r="V95" s="26">
        <v>8030.4000000000005</v>
      </c>
      <c r="W95" s="26">
        <v>0</v>
      </c>
      <c r="X95" s="26">
        <v>343842</v>
      </c>
      <c r="Y95" s="27">
        <f t="shared" si="8"/>
        <v>7049557.0576857338</v>
      </c>
      <c r="Z95" s="10"/>
      <c r="AA95" s="28">
        <v>43097.03</v>
      </c>
      <c r="AB95" s="28">
        <v>4474.08</v>
      </c>
      <c r="AC95" s="28">
        <v>76.865962320531523</v>
      </c>
      <c r="AD95" s="29">
        <f t="shared" si="14"/>
        <v>47647.975962320532</v>
      </c>
    </row>
    <row r="96" spans="2:30" ht="13.5" customHeight="1" x14ac:dyDescent="0.3">
      <c r="B96" s="24">
        <v>93</v>
      </c>
      <c r="C96" s="30" t="s">
        <v>107</v>
      </c>
      <c r="D96" s="26">
        <v>8138550.804140687</v>
      </c>
      <c r="E96" s="26">
        <v>173797.96</v>
      </c>
      <c r="F96" s="26">
        <f t="shared" si="11"/>
        <v>8312348.764140687</v>
      </c>
      <c r="G96" s="26">
        <v>1848404.29</v>
      </c>
      <c r="H96" s="26">
        <v>36769.440000000002</v>
      </c>
      <c r="I96" s="26">
        <f t="shared" si="12"/>
        <v>1885173.73</v>
      </c>
      <c r="J96" s="26">
        <v>51474.98</v>
      </c>
      <c r="K96" s="26">
        <v>10.49</v>
      </c>
      <c r="L96" s="26">
        <v>78511.62999999999</v>
      </c>
      <c r="M96" s="26">
        <v>-5665.48</v>
      </c>
      <c r="N96" s="26">
        <f t="shared" si="9"/>
        <v>72846.149999999994</v>
      </c>
      <c r="O96" s="26">
        <v>1169927.2082845252</v>
      </c>
      <c r="P96" s="26">
        <v>311108.58969844814</v>
      </c>
      <c r="Q96" s="26">
        <f t="shared" si="10"/>
        <v>1481035.7979829733</v>
      </c>
      <c r="R96" s="26">
        <v>208540.37444149627</v>
      </c>
      <c r="S96" s="26">
        <v>25.41</v>
      </c>
      <c r="T96" s="26">
        <f t="shared" si="13"/>
        <v>208565.78444149627</v>
      </c>
      <c r="U96" s="26">
        <v>307481.63898200239</v>
      </c>
      <c r="V96" s="26">
        <v>12330.630000000001</v>
      </c>
      <c r="W96" s="26">
        <v>0</v>
      </c>
      <c r="X96" s="26">
        <v>0</v>
      </c>
      <c r="Y96" s="27">
        <f t="shared" si="8"/>
        <v>12331267.965547161</v>
      </c>
      <c r="Z96" s="10"/>
      <c r="AA96" s="28">
        <v>55452.84</v>
      </c>
      <c r="AB96" s="28">
        <v>10375.83</v>
      </c>
      <c r="AC96" s="28">
        <v>3046.0533299430954</v>
      </c>
      <c r="AD96" s="29">
        <f t="shared" si="14"/>
        <v>68874.723329943095</v>
      </c>
    </row>
    <row r="97" spans="2:30" ht="13.5" customHeight="1" x14ac:dyDescent="0.3">
      <c r="B97" s="24">
        <v>94</v>
      </c>
      <c r="C97" s="30" t="s">
        <v>108</v>
      </c>
      <c r="D97" s="26">
        <v>8718395.5068787914</v>
      </c>
      <c r="E97" s="26">
        <v>182760.56</v>
      </c>
      <c r="F97" s="26">
        <f t="shared" si="11"/>
        <v>8901156.0668787919</v>
      </c>
      <c r="G97" s="26">
        <v>1483296.42</v>
      </c>
      <c r="H97" s="26">
        <v>22610.81</v>
      </c>
      <c r="I97" s="26">
        <f t="shared" si="12"/>
        <v>1505907.23</v>
      </c>
      <c r="J97" s="26">
        <v>54526.600000000006</v>
      </c>
      <c r="K97" s="26">
        <v>11.04</v>
      </c>
      <c r="L97" s="26">
        <v>86361.5</v>
      </c>
      <c r="M97" s="26">
        <v>-5957.64</v>
      </c>
      <c r="N97" s="26">
        <f t="shared" si="9"/>
        <v>80403.86</v>
      </c>
      <c r="O97" s="26">
        <v>55656.301519976958</v>
      </c>
      <c r="P97" s="26">
        <v>14800.197269624148</v>
      </c>
      <c r="Q97" s="26">
        <f t="shared" si="10"/>
        <v>70456.498789601101</v>
      </c>
      <c r="R97" s="26">
        <v>203008.40325250503</v>
      </c>
      <c r="S97" s="26">
        <v>24.74</v>
      </c>
      <c r="T97" s="26">
        <f t="shared" si="13"/>
        <v>203033.14325250502</v>
      </c>
      <c r="U97" s="26">
        <v>299325.04305880168</v>
      </c>
      <c r="V97" s="26">
        <v>12881.07</v>
      </c>
      <c r="W97" s="26">
        <v>0</v>
      </c>
      <c r="X97" s="26">
        <v>0</v>
      </c>
      <c r="Y97" s="27">
        <f t="shared" si="8"/>
        <v>11127700.551979698</v>
      </c>
      <c r="Z97" s="10"/>
      <c r="AA97" s="28">
        <v>58312.49</v>
      </c>
      <c r="AB97" s="28">
        <v>6380.46</v>
      </c>
      <c r="AC97" s="28">
        <v>144.90821426901354</v>
      </c>
      <c r="AD97" s="29">
        <f t="shared" si="14"/>
        <v>64837.858214269014</v>
      </c>
    </row>
    <row r="98" spans="2:30" ht="13.5" customHeight="1" x14ac:dyDescent="0.3">
      <c r="B98" s="24">
        <v>96</v>
      </c>
      <c r="C98" s="30" t="s">
        <v>109</v>
      </c>
      <c r="D98" s="26">
        <v>12026008.252079006</v>
      </c>
      <c r="E98" s="26">
        <v>255247.46</v>
      </c>
      <c r="F98" s="26">
        <f t="shared" si="11"/>
        <v>12281255.712079007</v>
      </c>
      <c r="G98" s="26">
        <v>4156077.33</v>
      </c>
      <c r="H98" s="26">
        <v>138261.44</v>
      </c>
      <c r="I98" s="26">
        <f t="shared" si="12"/>
        <v>4294338.7700000005</v>
      </c>
      <c r="J98" s="26">
        <v>76034.45</v>
      </c>
      <c r="K98" s="26">
        <v>15.41</v>
      </c>
      <c r="L98" s="26">
        <v>115712.08</v>
      </c>
      <c r="M98" s="26">
        <v>-8320.58</v>
      </c>
      <c r="N98" s="26">
        <f t="shared" si="9"/>
        <v>107391.5</v>
      </c>
      <c r="O98" s="26">
        <v>2261329.2572146719</v>
      </c>
      <c r="P98" s="26">
        <v>601335.66522268683</v>
      </c>
      <c r="Q98" s="26">
        <f t="shared" si="10"/>
        <v>2862664.9224373586</v>
      </c>
      <c r="R98" s="26">
        <v>383130.06141611096</v>
      </c>
      <c r="S98" s="26">
        <v>46.69</v>
      </c>
      <c r="T98" s="26">
        <f t="shared" si="13"/>
        <v>383176.75141611096</v>
      </c>
      <c r="U98" s="26">
        <v>564904.80341278017</v>
      </c>
      <c r="V98" s="26">
        <v>18303.54</v>
      </c>
      <c r="W98" s="26">
        <v>0</v>
      </c>
      <c r="X98" s="26">
        <v>582648</v>
      </c>
      <c r="Y98" s="27">
        <f t="shared" si="8"/>
        <v>21170733.859345254</v>
      </c>
      <c r="Z98" s="10"/>
      <c r="AA98" s="28">
        <v>81440.52</v>
      </c>
      <c r="AB98" s="28">
        <v>39015.46</v>
      </c>
      <c r="AC98" s="28">
        <v>5887.6564843180495</v>
      </c>
      <c r="AD98" s="29">
        <f t="shared" si="14"/>
        <v>126343.63648431806</v>
      </c>
    </row>
    <row r="99" spans="2:30" ht="13.5" customHeight="1" x14ac:dyDescent="0.3">
      <c r="B99" s="24">
        <v>97</v>
      </c>
      <c r="C99" s="30" t="s">
        <v>110</v>
      </c>
      <c r="D99" s="26">
        <v>19884598.459493782</v>
      </c>
      <c r="E99" s="26">
        <v>394228.16</v>
      </c>
      <c r="F99" s="26">
        <f t="shared" si="11"/>
        <v>20278826.619493783</v>
      </c>
      <c r="G99" s="26">
        <v>2957793.63</v>
      </c>
      <c r="H99" s="26">
        <v>48843.3</v>
      </c>
      <c r="I99" s="26">
        <f t="shared" si="12"/>
        <v>3006636.9299999997</v>
      </c>
      <c r="J99" s="26">
        <v>125755.87000000001</v>
      </c>
      <c r="K99" s="26">
        <v>23.81</v>
      </c>
      <c r="L99" s="26">
        <v>183171.86</v>
      </c>
      <c r="M99" s="26">
        <v>-12851.08</v>
      </c>
      <c r="N99" s="26">
        <f t="shared" si="9"/>
        <v>170320.78</v>
      </c>
      <c r="O99" s="26">
        <v>114958.13913024915</v>
      </c>
      <c r="P99" s="26">
        <v>30569.820315241286</v>
      </c>
      <c r="Q99" s="26">
        <f t="shared" si="10"/>
        <v>145527.95944549044</v>
      </c>
      <c r="R99" s="26">
        <v>370745.62967914657</v>
      </c>
      <c r="S99" s="26">
        <v>45.18</v>
      </c>
      <c r="T99" s="26">
        <f t="shared" si="13"/>
        <v>370790.80967914657</v>
      </c>
      <c r="U99" s="26">
        <v>546644.62056549743</v>
      </c>
      <c r="V99" s="26">
        <v>32229.27</v>
      </c>
      <c r="W99" s="26">
        <v>0</v>
      </c>
      <c r="X99" s="26">
        <v>779578</v>
      </c>
      <c r="Y99" s="27">
        <f t="shared" si="8"/>
        <v>25456334.669183917</v>
      </c>
      <c r="Z99" s="10"/>
      <c r="AA99" s="28">
        <v>125784.38</v>
      </c>
      <c r="AB99" s="28">
        <v>13782.9</v>
      </c>
      <c r="AC99" s="28">
        <v>299.30804243386433</v>
      </c>
      <c r="AD99" s="29">
        <f t="shared" si="14"/>
        <v>139866.58804243387</v>
      </c>
    </row>
    <row r="100" spans="2:30" ht="13.5" customHeight="1" x14ac:dyDescent="0.3">
      <c r="B100" s="24">
        <v>98</v>
      </c>
      <c r="C100" s="30" t="s">
        <v>111</v>
      </c>
      <c r="D100" s="26">
        <v>4298353.5230425503</v>
      </c>
      <c r="E100" s="26">
        <v>113639.32</v>
      </c>
      <c r="F100" s="26">
        <f t="shared" si="11"/>
        <v>4411992.8430425506</v>
      </c>
      <c r="G100" s="26">
        <v>374615.51</v>
      </c>
      <c r="H100" s="26">
        <v>9498.33</v>
      </c>
      <c r="I100" s="26">
        <f t="shared" si="12"/>
        <v>384113.84</v>
      </c>
      <c r="J100" s="26">
        <v>29193.760000000002</v>
      </c>
      <c r="K100" s="26">
        <v>6.86</v>
      </c>
      <c r="L100" s="26">
        <v>37176.009999999995</v>
      </c>
      <c r="M100" s="26">
        <v>-3704.42</v>
      </c>
      <c r="N100" s="26">
        <f t="shared" si="9"/>
        <v>33471.589999999997</v>
      </c>
      <c r="O100" s="26">
        <v>204328.56797344793</v>
      </c>
      <c r="P100" s="26">
        <v>54335.322887766473</v>
      </c>
      <c r="Q100" s="26">
        <f t="shared" si="10"/>
        <v>258663.8908612144</v>
      </c>
      <c r="R100" s="26">
        <v>35441.166271034774</v>
      </c>
      <c r="S100" s="26">
        <v>4.32</v>
      </c>
      <c r="T100" s="26">
        <f t="shared" si="13"/>
        <v>35445.486271034773</v>
      </c>
      <c r="U100" s="26">
        <v>52256.105905806791</v>
      </c>
      <c r="V100" s="26">
        <v>6838.5</v>
      </c>
      <c r="W100" s="26">
        <v>0</v>
      </c>
      <c r="X100" s="26">
        <v>126850</v>
      </c>
      <c r="Y100" s="27">
        <f t="shared" ref="Y100:Y128" si="15">F100+I100+Q100+T100+U100+W100+N100+J100+V100+K100+X100</f>
        <v>5338832.8760806061</v>
      </c>
      <c r="Z100" s="10"/>
      <c r="AA100" s="28">
        <v>36258.32</v>
      </c>
      <c r="AB100" s="28">
        <v>2680.3</v>
      </c>
      <c r="AC100" s="28">
        <v>531.99524762796977</v>
      </c>
      <c r="AD100" s="29">
        <f t="shared" si="14"/>
        <v>39470.615247627975</v>
      </c>
    </row>
    <row r="101" spans="2:30" ht="13.5" customHeight="1" x14ac:dyDescent="0.3">
      <c r="B101" s="24">
        <v>99</v>
      </c>
      <c r="C101" s="30" t="s">
        <v>6</v>
      </c>
      <c r="D101" s="26">
        <v>14062609.758731125</v>
      </c>
      <c r="E101" s="26">
        <v>266726.11</v>
      </c>
      <c r="F101" s="26">
        <f t="shared" si="11"/>
        <v>14329335.868731124</v>
      </c>
      <c r="G101" s="26">
        <v>2569912.17</v>
      </c>
      <c r="H101" s="26">
        <v>35691.19</v>
      </c>
      <c r="I101" s="26">
        <f t="shared" si="12"/>
        <v>2605603.36</v>
      </c>
      <c r="J101" s="26">
        <v>87458.4</v>
      </c>
      <c r="K101" s="26">
        <v>16.11</v>
      </c>
      <c r="L101" s="26">
        <v>133845.93</v>
      </c>
      <c r="M101" s="26">
        <v>-8694.76</v>
      </c>
      <c r="N101" s="26">
        <f t="shared" si="9"/>
        <v>125151.17</v>
      </c>
      <c r="O101" s="26">
        <v>99152.651858994053</v>
      </c>
      <c r="P101" s="26">
        <v>26366.80424754327</v>
      </c>
      <c r="Q101" s="26">
        <f t="shared" si="10"/>
        <v>125519.45610653733</v>
      </c>
      <c r="R101" s="26">
        <v>346172.65891371539</v>
      </c>
      <c r="S101" s="26">
        <v>42.19</v>
      </c>
      <c r="T101" s="26">
        <f t="shared" si="13"/>
        <v>346214.8489137154</v>
      </c>
      <c r="U101" s="26">
        <v>510413.08820229414</v>
      </c>
      <c r="V101" s="26">
        <v>22274.61</v>
      </c>
      <c r="W101" s="26">
        <v>0</v>
      </c>
      <c r="X101" s="26">
        <v>99628</v>
      </c>
      <c r="Y101" s="27">
        <f t="shared" si="15"/>
        <v>18251614.911953669</v>
      </c>
      <c r="Z101" s="10"/>
      <c r="AA101" s="28">
        <v>85102.95</v>
      </c>
      <c r="AB101" s="28">
        <v>10071.56</v>
      </c>
      <c r="AC101" s="28">
        <v>258.15645899084461</v>
      </c>
      <c r="AD101" s="29">
        <f t="shared" si="14"/>
        <v>95432.666458990832</v>
      </c>
    </row>
    <row r="102" spans="2:30" ht="13.5" customHeight="1" x14ac:dyDescent="0.3">
      <c r="B102" s="24">
        <v>100</v>
      </c>
      <c r="C102" s="30" t="s">
        <v>112</v>
      </c>
      <c r="D102" s="26">
        <v>7195601.5535133872</v>
      </c>
      <c r="E102" s="26">
        <v>158858.57</v>
      </c>
      <c r="F102" s="26">
        <f t="shared" si="11"/>
        <v>7354460.1235133875</v>
      </c>
      <c r="G102" s="26">
        <v>3349233.44</v>
      </c>
      <c r="H102" s="26">
        <v>118399.02</v>
      </c>
      <c r="I102" s="26">
        <f t="shared" si="12"/>
        <v>3467632.46</v>
      </c>
      <c r="J102" s="26">
        <v>46804.32</v>
      </c>
      <c r="K102" s="26">
        <v>9.59</v>
      </c>
      <c r="L102" s="26">
        <v>64107.8</v>
      </c>
      <c r="M102" s="26">
        <v>-5178.4799999999996</v>
      </c>
      <c r="N102" s="26">
        <f t="shared" si="9"/>
        <v>58929.320000000007</v>
      </c>
      <c r="O102" s="26">
        <v>992382.53220633685</v>
      </c>
      <c r="P102" s="26">
        <v>263895.67474782863</v>
      </c>
      <c r="Q102" s="26">
        <f t="shared" si="10"/>
        <v>1256278.2069541654</v>
      </c>
      <c r="R102" s="26">
        <v>168941.14769653205</v>
      </c>
      <c r="S102" s="26">
        <v>20.59</v>
      </c>
      <c r="T102" s="26">
        <f t="shared" si="13"/>
        <v>168961.73769653204</v>
      </c>
      <c r="U102" s="26">
        <v>249094.69508890319</v>
      </c>
      <c r="V102" s="26">
        <v>11728.95</v>
      </c>
      <c r="W102" s="26">
        <v>0</v>
      </c>
      <c r="X102" s="26">
        <v>88020</v>
      </c>
      <c r="Y102" s="27">
        <f t="shared" si="15"/>
        <v>12701919.403252987</v>
      </c>
      <c r="Z102" s="10"/>
      <c r="AA102" s="28">
        <v>50686.2</v>
      </c>
      <c r="AB102" s="28">
        <v>33410.559999999998</v>
      </c>
      <c r="AC102" s="28">
        <v>2583.7933295327889</v>
      </c>
      <c r="AD102" s="29">
        <f t="shared" si="14"/>
        <v>86680.553329532777</v>
      </c>
    </row>
    <row r="103" spans="2:30" ht="13.5" customHeight="1" x14ac:dyDescent="0.3">
      <c r="B103" s="24">
        <v>101</v>
      </c>
      <c r="C103" s="30" t="s">
        <v>113</v>
      </c>
      <c r="D103" s="26">
        <v>286545429.50515372</v>
      </c>
      <c r="E103" s="26">
        <v>7766053.1299999999</v>
      </c>
      <c r="F103" s="26">
        <f t="shared" si="11"/>
        <v>294311482.63515371</v>
      </c>
      <c r="G103" s="26">
        <v>32067922.640000001</v>
      </c>
      <c r="H103" s="26">
        <v>746821.80999999994</v>
      </c>
      <c r="I103" s="26">
        <f t="shared" si="12"/>
        <v>32814744.449999999</v>
      </c>
      <c r="J103" s="26">
        <v>1913084.4100000001</v>
      </c>
      <c r="K103" s="26">
        <v>468.97999999999996</v>
      </c>
      <c r="L103" s="26">
        <v>2706716.32</v>
      </c>
      <c r="M103" s="26">
        <v>-253158.42</v>
      </c>
      <c r="N103" s="26">
        <f t="shared" si="9"/>
        <v>2453557.9</v>
      </c>
      <c r="O103" s="26">
        <v>771788.86584888038</v>
      </c>
      <c r="P103" s="26">
        <v>205235.11539772261</v>
      </c>
      <c r="Q103" s="26">
        <f t="shared" si="10"/>
        <v>977023.98124660295</v>
      </c>
      <c r="R103" s="26">
        <v>2123277.3269908847</v>
      </c>
      <c r="S103" s="26">
        <v>258.74</v>
      </c>
      <c r="T103" s="26">
        <f t="shared" si="13"/>
        <v>2123536.066990885</v>
      </c>
      <c r="U103" s="26">
        <v>3130658.963593821</v>
      </c>
      <c r="V103" s="26">
        <v>412257.63000000006</v>
      </c>
      <c r="W103" s="26">
        <v>0</v>
      </c>
      <c r="X103" s="26">
        <v>42293113</v>
      </c>
      <c r="Y103" s="27">
        <f t="shared" si="15"/>
        <v>380429928.01698506</v>
      </c>
      <c r="Z103" s="10"/>
      <c r="AA103" s="28">
        <v>2477875.29</v>
      </c>
      <c r="AB103" s="28">
        <v>210742.68000000002</v>
      </c>
      <c r="AC103" s="28">
        <v>2009.4498428488967</v>
      </c>
      <c r="AD103" s="29">
        <f t="shared" si="14"/>
        <v>2690627.419842849</v>
      </c>
    </row>
    <row r="104" spans="2:30" ht="13.5" customHeight="1" x14ac:dyDescent="0.3">
      <c r="B104" s="24">
        <v>102</v>
      </c>
      <c r="C104" s="30" t="s">
        <v>114</v>
      </c>
      <c r="D104" s="26">
        <v>9207903.2935667522</v>
      </c>
      <c r="E104" s="26">
        <v>198833.92000000001</v>
      </c>
      <c r="F104" s="26">
        <f t="shared" si="11"/>
        <v>9406737.2135667522</v>
      </c>
      <c r="G104" s="26">
        <v>1516639.6800000002</v>
      </c>
      <c r="H104" s="26">
        <v>24393.25</v>
      </c>
      <c r="I104" s="26">
        <f t="shared" si="12"/>
        <v>1541032.9300000002</v>
      </c>
      <c r="J104" s="26">
        <v>59345.479999999996</v>
      </c>
      <c r="K104" s="26">
        <v>12.01</v>
      </c>
      <c r="L104" s="26">
        <v>83640.69</v>
      </c>
      <c r="M104" s="26">
        <v>-6481.6</v>
      </c>
      <c r="N104" s="26">
        <f t="shared" si="9"/>
        <v>77159.09</v>
      </c>
      <c r="O104" s="26">
        <v>53913.456826172478</v>
      </c>
      <c r="P104" s="26">
        <v>14336.73770486371</v>
      </c>
      <c r="Q104" s="26">
        <f t="shared" si="10"/>
        <v>68250.194531036192</v>
      </c>
      <c r="R104" s="26">
        <v>180474.03187531588</v>
      </c>
      <c r="S104" s="26">
        <v>21.99</v>
      </c>
      <c r="T104" s="26">
        <f t="shared" si="13"/>
        <v>180496.02187531587</v>
      </c>
      <c r="U104" s="26">
        <v>266099.31656318216</v>
      </c>
      <c r="V104" s="26">
        <v>14814.84</v>
      </c>
      <c r="W104" s="26">
        <v>0</v>
      </c>
      <c r="X104" s="26">
        <v>818523</v>
      </c>
      <c r="Y104" s="27">
        <f t="shared" si="15"/>
        <v>12432470.096536286</v>
      </c>
      <c r="Z104" s="10"/>
      <c r="AA104" s="28">
        <v>63440.93</v>
      </c>
      <c r="AB104" s="28">
        <v>6883.44</v>
      </c>
      <c r="AC104" s="28">
        <v>140.37049786619463</v>
      </c>
      <c r="AD104" s="29">
        <f t="shared" si="14"/>
        <v>70464.740497866194</v>
      </c>
    </row>
    <row r="105" spans="2:30" ht="13.5" customHeight="1" x14ac:dyDescent="0.3">
      <c r="B105" s="24">
        <v>103</v>
      </c>
      <c r="C105" s="30" t="s">
        <v>115</v>
      </c>
      <c r="D105" s="26">
        <v>6964782.5476566963</v>
      </c>
      <c r="E105" s="26">
        <v>152767.07999999999</v>
      </c>
      <c r="F105" s="26">
        <f t="shared" si="11"/>
        <v>7117549.6276566964</v>
      </c>
      <c r="G105" s="26">
        <v>934172.78</v>
      </c>
      <c r="H105" s="26">
        <v>18811.099999999999</v>
      </c>
      <c r="I105" s="26">
        <f t="shared" si="12"/>
        <v>952983.88</v>
      </c>
      <c r="J105" s="26">
        <v>44935.020000000004</v>
      </c>
      <c r="K105" s="26">
        <v>9.2200000000000006</v>
      </c>
      <c r="L105" s="26">
        <v>63699.42</v>
      </c>
      <c r="M105" s="26">
        <v>-4979.91</v>
      </c>
      <c r="N105" s="26">
        <f t="shared" si="9"/>
        <v>58719.509999999995</v>
      </c>
      <c r="O105" s="26">
        <v>40934.935837101759</v>
      </c>
      <c r="P105" s="26">
        <v>10885.472247757147</v>
      </c>
      <c r="Q105" s="26">
        <f t="shared" si="10"/>
        <v>51820.408084858907</v>
      </c>
      <c r="R105" s="26">
        <v>141917.3183440023</v>
      </c>
      <c r="S105" s="26">
        <v>17.29</v>
      </c>
      <c r="T105" s="26">
        <f t="shared" si="13"/>
        <v>141934.60834400231</v>
      </c>
      <c r="U105" s="26">
        <v>209249.50269803175</v>
      </c>
      <c r="V105" s="26">
        <v>11083.92</v>
      </c>
      <c r="W105" s="26">
        <v>0</v>
      </c>
      <c r="X105" s="26">
        <v>0</v>
      </c>
      <c r="Y105" s="27">
        <f t="shared" si="15"/>
        <v>8588285.6967835892</v>
      </c>
      <c r="Z105" s="10"/>
      <c r="AA105" s="28">
        <v>48742.62</v>
      </c>
      <c r="AB105" s="28">
        <v>5308.23</v>
      </c>
      <c r="AC105" s="28">
        <v>106.57927838129764</v>
      </c>
      <c r="AD105" s="29">
        <f t="shared" si="14"/>
        <v>54157.429278381307</v>
      </c>
    </row>
    <row r="106" spans="2:30" ht="13.5" customHeight="1" x14ac:dyDescent="0.3">
      <c r="B106" s="24">
        <v>104</v>
      </c>
      <c r="C106" s="30" t="s">
        <v>116</v>
      </c>
      <c r="D106" s="26">
        <v>5125952.1010434944</v>
      </c>
      <c r="E106" s="26">
        <v>110364.13</v>
      </c>
      <c r="F106" s="26">
        <f t="shared" si="11"/>
        <v>5236316.2310434943</v>
      </c>
      <c r="G106" s="26">
        <v>732665.73</v>
      </c>
      <c r="H106" s="26">
        <v>12507.16</v>
      </c>
      <c r="I106" s="26">
        <f t="shared" si="12"/>
        <v>745172.89</v>
      </c>
      <c r="J106" s="26">
        <v>33257.660000000003</v>
      </c>
      <c r="K106" s="26">
        <v>6.66</v>
      </c>
      <c r="L106" s="26">
        <v>45309.81</v>
      </c>
      <c r="M106" s="26">
        <v>-3597.66</v>
      </c>
      <c r="N106" s="26">
        <f t="shared" si="9"/>
        <v>41712.149999999994</v>
      </c>
      <c r="O106" s="26">
        <v>19743.645954370986</v>
      </c>
      <c r="P106" s="26">
        <v>5250.2564303778454</v>
      </c>
      <c r="Q106" s="26">
        <f t="shared" si="10"/>
        <v>24993.902384748832</v>
      </c>
      <c r="R106" s="26">
        <v>67848.656722226893</v>
      </c>
      <c r="S106" s="26">
        <v>8.27</v>
      </c>
      <c r="T106" s="26">
        <f t="shared" si="13"/>
        <v>67856.926722226897</v>
      </c>
      <c r="U106" s="26">
        <v>100039.21891648009</v>
      </c>
      <c r="V106" s="26">
        <v>8472.48</v>
      </c>
      <c r="W106" s="26">
        <v>0</v>
      </c>
      <c r="X106" s="26">
        <v>34773</v>
      </c>
      <c r="Y106" s="27">
        <f t="shared" si="15"/>
        <v>6292601.1190669509</v>
      </c>
      <c r="Z106" s="10"/>
      <c r="AA106" s="28">
        <v>35213.32</v>
      </c>
      <c r="AB106" s="28">
        <v>3529.35</v>
      </c>
      <c r="AC106" s="28">
        <v>51.405077237850882</v>
      </c>
      <c r="AD106" s="29">
        <f t="shared" si="14"/>
        <v>38794.075077237852</v>
      </c>
    </row>
    <row r="107" spans="2:30" ht="13.5" customHeight="1" x14ac:dyDescent="0.3">
      <c r="B107" s="24">
        <v>105</v>
      </c>
      <c r="C107" s="30" t="s">
        <v>117</v>
      </c>
      <c r="D107" s="26">
        <v>4528105.4141044598</v>
      </c>
      <c r="E107" s="26">
        <v>106739.5</v>
      </c>
      <c r="F107" s="26">
        <f t="shared" si="11"/>
        <v>4634844.9141044598</v>
      </c>
      <c r="G107" s="26">
        <v>591108.51</v>
      </c>
      <c r="H107" s="26">
        <v>12029.59</v>
      </c>
      <c r="I107" s="26">
        <f t="shared" si="12"/>
        <v>603138.1</v>
      </c>
      <c r="J107" s="26">
        <v>30030.510000000002</v>
      </c>
      <c r="K107" s="26">
        <v>6.45</v>
      </c>
      <c r="L107" s="26">
        <v>39249.46</v>
      </c>
      <c r="M107" s="26">
        <v>-3479.5</v>
      </c>
      <c r="N107" s="26">
        <f t="shared" si="9"/>
        <v>35769.96</v>
      </c>
      <c r="O107" s="26">
        <v>19787.47488897849</v>
      </c>
      <c r="P107" s="26">
        <v>5261.9114786040691</v>
      </c>
      <c r="Q107" s="26">
        <f t="shared" si="10"/>
        <v>25049.38636758256</v>
      </c>
      <c r="R107" s="26">
        <v>67114.97544405362</v>
      </c>
      <c r="S107" s="26">
        <v>8.18</v>
      </c>
      <c r="T107" s="26">
        <f t="shared" si="13"/>
        <v>67123.155444053613</v>
      </c>
      <c r="U107" s="26">
        <v>98957.445075288415</v>
      </c>
      <c r="V107" s="26">
        <v>7440.57</v>
      </c>
      <c r="W107" s="26">
        <v>0</v>
      </c>
      <c r="X107" s="26">
        <v>19933</v>
      </c>
      <c r="Y107" s="27">
        <f t="shared" si="15"/>
        <v>5522293.4909913847</v>
      </c>
      <c r="Z107" s="10"/>
      <c r="AA107" s="28">
        <v>34056.83</v>
      </c>
      <c r="AB107" s="28">
        <v>3394.58</v>
      </c>
      <c r="AC107" s="28">
        <v>51.519191407744252</v>
      </c>
      <c r="AD107" s="29">
        <f t="shared" si="14"/>
        <v>37502.929191407748</v>
      </c>
    </row>
    <row r="108" spans="2:30" ht="13.5" customHeight="1" x14ac:dyDescent="0.3">
      <c r="B108" s="24">
        <v>106</v>
      </c>
      <c r="C108" s="30" t="s">
        <v>118</v>
      </c>
      <c r="D108" s="26">
        <v>12814197.832697926</v>
      </c>
      <c r="E108" s="26">
        <v>247624.93</v>
      </c>
      <c r="F108" s="26">
        <f t="shared" si="11"/>
        <v>13061822.762697926</v>
      </c>
      <c r="G108" s="26">
        <v>2247465.9699999997</v>
      </c>
      <c r="H108" s="26">
        <v>32983.35</v>
      </c>
      <c r="I108" s="26">
        <f t="shared" si="12"/>
        <v>2280449.3199999998</v>
      </c>
      <c r="J108" s="26">
        <v>80103.240000000005</v>
      </c>
      <c r="K108" s="26">
        <v>14.95</v>
      </c>
      <c r="L108" s="26">
        <v>121125.93000000001</v>
      </c>
      <c r="M108" s="26">
        <v>-8072.1</v>
      </c>
      <c r="N108" s="26">
        <f t="shared" si="9"/>
        <v>113053.83</v>
      </c>
      <c r="O108" s="26">
        <v>83802.212055869881</v>
      </c>
      <c r="P108" s="26">
        <v>22284.795004076346</v>
      </c>
      <c r="Q108" s="26">
        <f t="shared" si="10"/>
        <v>106087.00705994622</v>
      </c>
      <c r="R108" s="26">
        <v>297929.66309109709</v>
      </c>
      <c r="S108" s="26">
        <v>36.31</v>
      </c>
      <c r="T108" s="26">
        <f t="shared" si="13"/>
        <v>297965.97309109708</v>
      </c>
      <c r="U108" s="26">
        <v>439281.36867475463</v>
      </c>
      <c r="V108" s="26">
        <v>20354.849999999999</v>
      </c>
      <c r="W108" s="26">
        <v>0</v>
      </c>
      <c r="X108" s="26">
        <v>191802</v>
      </c>
      <c r="Y108" s="27">
        <f t="shared" si="15"/>
        <v>16590935.301523725</v>
      </c>
      <c r="Z108" s="10"/>
      <c r="AA108" s="28">
        <v>79008.429999999993</v>
      </c>
      <c r="AB108" s="28">
        <v>9307.44</v>
      </c>
      <c r="AC108" s="28">
        <v>218.18964913524729</v>
      </c>
      <c r="AD108" s="29">
        <f t="shared" si="14"/>
        <v>88534.059649135248</v>
      </c>
    </row>
    <row r="109" spans="2:30" ht="13.5" customHeight="1" x14ac:dyDescent="0.3">
      <c r="B109" s="24">
        <v>107</v>
      </c>
      <c r="C109" s="30" t="s">
        <v>119</v>
      </c>
      <c r="D109" s="26">
        <v>13243478.922449699</v>
      </c>
      <c r="E109" s="26">
        <v>245461.64</v>
      </c>
      <c r="F109" s="26">
        <f t="shared" si="11"/>
        <v>13488940.562449699</v>
      </c>
      <c r="G109" s="26">
        <v>2284125.63</v>
      </c>
      <c r="H109" s="26">
        <v>32557.48</v>
      </c>
      <c r="I109" s="26">
        <f t="shared" si="12"/>
        <v>2316683.11</v>
      </c>
      <c r="J109" s="26">
        <v>81207.26999999999</v>
      </c>
      <c r="K109" s="26">
        <v>14.82</v>
      </c>
      <c r="L109" s="26">
        <v>130487.33</v>
      </c>
      <c r="M109" s="26">
        <v>-8001.58</v>
      </c>
      <c r="N109" s="26">
        <f t="shared" si="9"/>
        <v>122485.75</v>
      </c>
      <c r="O109" s="26">
        <v>87584.391295235546</v>
      </c>
      <c r="P109" s="26">
        <v>23290.557106892262</v>
      </c>
      <c r="Q109" s="26">
        <f t="shared" si="10"/>
        <v>110874.9484021278</v>
      </c>
      <c r="R109" s="26">
        <v>308777.43181905081</v>
      </c>
      <c r="S109" s="26">
        <v>37.630000000000003</v>
      </c>
      <c r="T109" s="26">
        <f t="shared" si="13"/>
        <v>308815.06181905081</v>
      </c>
      <c r="U109" s="26">
        <v>455275.82402519649</v>
      </c>
      <c r="V109" s="26">
        <v>20312.46</v>
      </c>
      <c r="W109" s="26">
        <v>0</v>
      </c>
      <c r="X109" s="26">
        <v>0</v>
      </c>
      <c r="Y109" s="27">
        <f t="shared" si="15"/>
        <v>16904609.806696076</v>
      </c>
      <c r="Z109" s="10"/>
      <c r="AA109" s="28">
        <v>78318.2</v>
      </c>
      <c r="AB109" s="28">
        <v>9187.27</v>
      </c>
      <c r="AC109" s="28">
        <v>228.03703073722264</v>
      </c>
      <c r="AD109" s="29">
        <f t="shared" si="14"/>
        <v>87733.507030737223</v>
      </c>
    </row>
    <row r="110" spans="2:30" ht="13.5" customHeight="1" x14ac:dyDescent="0.3">
      <c r="B110" s="24">
        <v>108</v>
      </c>
      <c r="C110" s="30" t="s">
        <v>120</v>
      </c>
      <c r="D110" s="26">
        <v>21123543.032828428</v>
      </c>
      <c r="E110" s="26">
        <v>452042.64</v>
      </c>
      <c r="F110" s="26">
        <f t="shared" si="11"/>
        <v>21575585.672828428</v>
      </c>
      <c r="G110" s="26">
        <v>3668386.94</v>
      </c>
      <c r="H110" s="26">
        <v>55068.4</v>
      </c>
      <c r="I110" s="26">
        <f t="shared" si="12"/>
        <v>3723455.34</v>
      </c>
      <c r="J110" s="26">
        <v>135029.6</v>
      </c>
      <c r="K110" s="26">
        <v>27.3</v>
      </c>
      <c r="L110" s="26">
        <v>196551.97999999998</v>
      </c>
      <c r="M110" s="26">
        <v>-14735.72</v>
      </c>
      <c r="N110" s="26">
        <f t="shared" si="9"/>
        <v>181816.25999999998</v>
      </c>
      <c r="O110" s="26">
        <v>135138.78534438321</v>
      </c>
      <c r="P110" s="26">
        <v>35936.284432345303</v>
      </c>
      <c r="Q110" s="26">
        <f t="shared" si="10"/>
        <v>171075.06977672852</v>
      </c>
      <c r="R110" s="26">
        <v>447654.10321632435</v>
      </c>
      <c r="S110" s="26">
        <v>54.55</v>
      </c>
      <c r="T110" s="26">
        <f t="shared" si="13"/>
        <v>447708.65321632434</v>
      </c>
      <c r="U110" s="26">
        <v>660042.05527399585</v>
      </c>
      <c r="V110" s="26">
        <v>33248.49</v>
      </c>
      <c r="W110" s="26">
        <v>0</v>
      </c>
      <c r="X110" s="26">
        <v>0</v>
      </c>
      <c r="Y110" s="27">
        <f t="shared" si="15"/>
        <v>26927988.441095479</v>
      </c>
      <c r="Z110" s="10"/>
      <c r="AA110" s="28">
        <v>144230.96</v>
      </c>
      <c r="AB110" s="28">
        <v>15539.54</v>
      </c>
      <c r="AC110" s="28">
        <v>351.85090507153444</v>
      </c>
      <c r="AD110" s="29">
        <f t="shared" si="14"/>
        <v>160122.35090507154</v>
      </c>
    </row>
    <row r="111" spans="2:30" ht="13.5" customHeight="1" x14ac:dyDescent="0.3">
      <c r="B111" s="24">
        <v>109</v>
      </c>
      <c r="C111" s="30" t="s">
        <v>121</v>
      </c>
      <c r="D111" s="26">
        <v>8618194.8699883148</v>
      </c>
      <c r="E111" s="26">
        <v>162741.31</v>
      </c>
      <c r="F111" s="26">
        <f t="shared" si="11"/>
        <v>8780936.1799883153</v>
      </c>
      <c r="G111" s="26">
        <v>1243287.81</v>
      </c>
      <c r="H111" s="26">
        <v>20395.95</v>
      </c>
      <c r="I111" s="26">
        <f t="shared" si="12"/>
        <v>1263683.76</v>
      </c>
      <c r="J111" s="26">
        <v>54601.97</v>
      </c>
      <c r="K111" s="26">
        <v>9.83</v>
      </c>
      <c r="L111" s="26">
        <v>76546.97</v>
      </c>
      <c r="M111" s="26">
        <v>-5305.05</v>
      </c>
      <c r="N111" s="26">
        <f t="shared" si="9"/>
        <v>71241.919999999998</v>
      </c>
      <c r="O111" s="26">
        <v>1037360.1924400302</v>
      </c>
      <c r="P111" s="26">
        <v>275856.19361101353</v>
      </c>
      <c r="Q111" s="26">
        <f t="shared" si="10"/>
        <v>1313216.3860510436</v>
      </c>
      <c r="R111" s="26">
        <v>182469.20291883557</v>
      </c>
      <c r="S111" s="26">
        <v>22.24</v>
      </c>
      <c r="T111" s="26">
        <f t="shared" si="13"/>
        <v>182491.44291883556</v>
      </c>
      <c r="U111" s="26">
        <v>269041.08965702006</v>
      </c>
      <c r="V111" s="26">
        <v>14622.810000000001</v>
      </c>
      <c r="W111" s="26">
        <v>0</v>
      </c>
      <c r="X111" s="26">
        <v>570366</v>
      </c>
      <c r="Y111" s="27">
        <f t="shared" si="15"/>
        <v>12520211.388615215</v>
      </c>
      <c r="Z111" s="10"/>
      <c r="AA111" s="28">
        <v>51925.05</v>
      </c>
      <c r="AB111" s="28">
        <v>5755.46</v>
      </c>
      <c r="AC111" s="28">
        <v>2700.8983517578731</v>
      </c>
      <c r="AD111" s="29">
        <f t="shared" si="14"/>
        <v>60381.408351757877</v>
      </c>
    </row>
    <row r="112" spans="2:30" ht="13.5" customHeight="1" x14ac:dyDescent="0.3">
      <c r="B112" s="24">
        <v>110</v>
      </c>
      <c r="C112" s="30" t="s">
        <v>122</v>
      </c>
      <c r="D112" s="26">
        <v>5079921.6452987604</v>
      </c>
      <c r="E112" s="26">
        <v>119803.17</v>
      </c>
      <c r="F112" s="26">
        <f t="shared" si="11"/>
        <v>5199724.8152987603</v>
      </c>
      <c r="G112" s="26">
        <v>390503.05</v>
      </c>
      <c r="H112" s="26">
        <v>9150.4699999999993</v>
      </c>
      <c r="I112" s="26">
        <f t="shared" si="12"/>
        <v>399653.51999999996</v>
      </c>
      <c r="J112" s="26">
        <v>32850.25</v>
      </c>
      <c r="K112" s="26">
        <v>7.23</v>
      </c>
      <c r="L112" s="26">
        <v>48462.18</v>
      </c>
      <c r="M112" s="26">
        <v>-3905.35</v>
      </c>
      <c r="N112" s="26">
        <f t="shared" si="9"/>
        <v>44556.83</v>
      </c>
      <c r="O112" s="26">
        <v>195560.39823292778</v>
      </c>
      <c r="P112" s="26">
        <v>52003.679600138596</v>
      </c>
      <c r="Q112" s="26">
        <f t="shared" si="10"/>
        <v>247564.07783306637</v>
      </c>
      <c r="R112" s="26">
        <v>34606.365991465507</v>
      </c>
      <c r="S112" s="26">
        <v>4.22</v>
      </c>
      <c r="T112" s="26">
        <f t="shared" si="13"/>
        <v>34610.585991465508</v>
      </c>
      <c r="U112" s="26">
        <v>51025.237500242467</v>
      </c>
      <c r="V112" s="26">
        <v>7571.88</v>
      </c>
      <c r="W112" s="26">
        <v>0</v>
      </c>
      <c r="X112" s="26">
        <v>89210</v>
      </c>
      <c r="Y112" s="27">
        <f t="shared" si="15"/>
        <v>6106774.4266235353</v>
      </c>
      <c r="Z112" s="10"/>
      <c r="AA112" s="28">
        <v>38224.99</v>
      </c>
      <c r="AB112" s="28">
        <v>2582.14</v>
      </c>
      <c r="AC112" s="28">
        <v>509.1662096788649</v>
      </c>
      <c r="AD112" s="29">
        <f t="shared" si="14"/>
        <v>41316.296209678861</v>
      </c>
    </row>
    <row r="113" spans="2:30" ht="13.5" customHeight="1" x14ac:dyDescent="0.3">
      <c r="B113" s="24">
        <v>111</v>
      </c>
      <c r="C113" s="30" t="s">
        <v>123</v>
      </c>
      <c r="D113" s="26">
        <v>7027346.3960078694</v>
      </c>
      <c r="E113" s="26">
        <v>166466.43</v>
      </c>
      <c r="F113" s="26">
        <f t="shared" si="11"/>
        <v>7193812.8260078691</v>
      </c>
      <c r="G113" s="26">
        <v>1408531.88</v>
      </c>
      <c r="H113" s="26">
        <v>38272.97</v>
      </c>
      <c r="I113" s="26">
        <f t="shared" si="12"/>
        <v>1446804.8499999999</v>
      </c>
      <c r="J113" s="26">
        <v>45945.95</v>
      </c>
      <c r="K113" s="26">
        <v>10.050000000000001</v>
      </c>
      <c r="L113" s="26">
        <v>64611.7</v>
      </c>
      <c r="M113" s="26">
        <v>-5426.49</v>
      </c>
      <c r="N113" s="26">
        <f t="shared" si="9"/>
        <v>59185.21</v>
      </c>
      <c r="O113" s="26">
        <v>1229172.2722190807</v>
      </c>
      <c r="P113" s="26">
        <v>326863.11541317229</v>
      </c>
      <c r="Q113" s="26">
        <f t="shared" si="10"/>
        <v>1556035.3876322531</v>
      </c>
      <c r="R113" s="26">
        <v>205150.31016470655</v>
      </c>
      <c r="S113" s="26">
        <v>25</v>
      </c>
      <c r="T113" s="26">
        <f t="shared" si="13"/>
        <v>205175.31016470655</v>
      </c>
      <c r="U113" s="26">
        <v>302483.17035033664</v>
      </c>
      <c r="V113" s="26">
        <v>10884.93</v>
      </c>
      <c r="W113" s="26">
        <v>0</v>
      </c>
      <c r="X113" s="26">
        <v>87718</v>
      </c>
      <c r="Y113" s="27">
        <f t="shared" si="15"/>
        <v>10908055.684155166</v>
      </c>
      <c r="Z113" s="10"/>
      <c r="AA113" s="28">
        <v>53113.599999999999</v>
      </c>
      <c r="AB113" s="28">
        <v>10800.1</v>
      </c>
      <c r="AC113" s="28">
        <v>3200.3053406687541</v>
      </c>
      <c r="AD113" s="29">
        <f t="shared" si="14"/>
        <v>67114.005340668751</v>
      </c>
    </row>
    <row r="114" spans="2:30" ht="13.5" customHeight="1" x14ac:dyDescent="0.3">
      <c r="B114" s="24">
        <v>112</v>
      </c>
      <c r="C114" s="30" t="s">
        <v>124</v>
      </c>
      <c r="D114" s="26">
        <v>5507618.0460389731</v>
      </c>
      <c r="E114" s="26">
        <v>135105.51</v>
      </c>
      <c r="F114" s="26">
        <f t="shared" si="11"/>
        <v>5642723.5560389729</v>
      </c>
      <c r="G114" s="26">
        <v>546042.78</v>
      </c>
      <c r="H114" s="26">
        <v>18217.54</v>
      </c>
      <c r="I114" s="26">
        <f t="shared" si="12"/>
        <v>564260.32000000007</v>
      </c>
      <c r="J114" s="26">
        <v>36620.25</v>
      </c>
      <c r="K114" s="26">
        <v>8.16</v>
      </c>
      <c r="L114" s="26">
        <v>48759.54</v>
      </c>
      <c r="M114" s="26">
        <v>-4404.18</v>
      </c>
      <c r="N114" s="26">
        <f t="shared" si="9"/>
        <v>44355.360000000001</v>
      </c>
      <c r="O114" s="26">
        <v>1268533.1189966095</v>
      </c>
      <c r="P114" s="26">
        <v>337330.00381749391</v>
      </c>
      <c r="Q114" s="26">
        <f t="shared" si="10"/>
        <v>1605863.1228141035</v>
      </c>
      <c r="R114" s="26">
        <v>189107.75383204463</v>
      </c>
      <c r="S114" s="26">
        <v>23.05</v>
      </c>
      <c r="T114" s="26">
        <f t="shared" si="13"/>
        <v>189130.80383204462</v>
      </c>
      <c r="U114" s="26">
        <v>278829.27825467521</v>
      </c>
      <c r="V114" s="26">
        <v>8769.51</v>
      </c>
      <c r="W114" s="26">
        <v>0</v>
      </c>
      <c r="X114" s="26">
        <v>0</v>
      </c>
      <c r="Y114" s="27">
        <f t="shared" si="15"/>
        <v>8370560.3609397961</v>
      </c>
      <c r="Z114" s="10"/>
      <c r="AA114" s="28">
        <v>43107.43</v>
      </c>
      <c r="AB114" s="28">
        <v>5140.74</v>
      </c>
      <c r="AC114" s="28">
        <v>3302.7862792665283</v>
      </c>
      <c r="AD114" s="29">
        <f t="shared" si="14"/>
        <v>51550.956279266524</v>
      </c>
    </row>
    <row r="115" spans="2:30" ht="13.5" customHeight="1" x14ac:dyDescent="0.3">
      <c r="B115" s="24">
        <v>113</v>
      </c>
      <c r="C115" s="30" t="s">
        <v>125</v>
      </c>
      <c r="D115" s="26">
        <v>1869449.8762839204</v>
      </c>
      <c r="E115" s="26">
        <v>74672.75</v>
      </c>
      <c r="F115" s="26">
        <f t="shared" si="11"/>
        <v>1944122.6262839204</v>
      </c>
      <c r="G115" s="26">
        <v>136120.95000000001</v>
      </c>
      <c r="H115" s="26">
        <v>2477.77</v>
      </c>
      <c r="I115" s="26">
        <f t="shared" si="12"/>
        <v>138598.72</v>
      </c>
      <c r="J115" s="26">
        <v>14552.630000000001</v>
      </c>
      <c r="K115" s="26">
        <v>4.51</v>
      </c>
      <c r="L115" s="26">
        <v>13650.599999999999</v>
      </c>
      <c r="M115" s="26">
        <v>-2434.19</v>
      </c>
      <c r="N115" s="26">
        <f t="shared" si="9"/>
        <v>11216.409999999998</v>
      </c>
      <c r="O115" s="26">
        <v>8652.3473260471419</v>
      </c>
      <c r="P115" s="26">
        <v>2300.8436380710432</v>
      </c>
      <c r="Q115" s="26">
        <f t="shared" si="10"/>
        <v>10953.190964118185</v>
      </c>
      <c r="R115" s="26">
        <v>31806.7045982335</v>
      </c>
      <c r="S115" s="26">
        <v>3.88</v>
      </c>
      <c r="T115" s="26">
        <f t="shared" si="13"/>
        <v>31810.584598233501</v>
      </c>
      <c r="U115" s="26">
        <v>46897.286372835646</v>
      </c>
      <c r="V115" s="26">
        <v>2924.67</v>
      </c>
      <c r="W115" s="26">
        <v>0</v>
      </c>
      <c r="X115" s="26">
        <v>0</v>
      </c>
      <c r="Y115" s="27">
        <f t="shared" si="15"/>
        <v>2201080.6282191076</v>
      </c>
      <c r="Z115" s="10"/>
      <c r="AA115" s="28">
        <v>23825.46</v>
      </c>
      <c r="AB115" s="28">
        <v>699.19</v>
      </c>
      <c r="AC115" s="28">
        <v>22.527479656598008</v>
      </c>
      <c r="AD115" s="29">
        <f t="shared" si="14"/>
        <v>24547.177479656595</v>
      </c>
    </row>
    <row r="116" spans="2:30" ht="13.5" customHeight="1" x14ac:dyDescent="0.3">
      <c r="B116" s="24">
        <v>114</v>
      </c>
      <c r="C116" s="30" t="s">
        <v>126</v>
      </c>
      <c r="D116" s="26">
        <v>4272149.3351531867</v>
      </c>
      <c r="E116" s="26">
        <v>123513.83</v>
      </c>
      <c r="F116" s="26">
        <f t="shared" si="11"/>
        <v>4395663.1651531868</v>
      </c>
      <c r="G116" s="26">
        <v>713941.41</v>
      </c>
      <c r="H116" s="26">
        <v>14333.18</v>
      </c>
      <c r="I116" s="26">
        <f t="shared" si="12"/>
        <v>728274.59000000008</v>
      </c>
      <c r="J116" s="26">
        <v>29455.05</v>
      </c>
      <c r="K116" s="26">
        <v>7.46</v>
      </c>
      <c r="L116" s="26">
        <v>37668.240000000005</v>
      </c>
      <c r="M116" s="26">
        <v>-4026.31</v>
      </c>
      <c r="N116" s="26">
        <f t="shared" si="9"/>
        <v>33641.930000000008</v>
      </c>
      <c r="O116" s="26">
        <v>26030.519897924605</v>
      </c>
      <c r="P116" s="26">
        <v>6922.0702597688578</v>
      </c>
      <c r="Q116" s="26">
        <f t="shared" si="10"/>
        <v>32952.590157693463</v>
      </c>
      <c r="R116" s="26">
        <v>93275.645604846854</v>
      </c>
      <c r="S116" s="26">
        <v>11.37</v>
      </c>
      <c r="T116" s="26">
        <f t="shared" si="13"/>
        <v>93287.015604846849</v>
      </c>
      <c r="U116" s="26">
        <v>137529.95535993308</v>
      </c>
      <c r="V116" s="26">
        <v>6466.17</v>
      </c>
      <c r="W116" s="26">
        <v>0</v>
      </c>
      <c r="X116" s="26">
        <v>127641</v>
      </c>
      <c r="Y116" s="27">
        <f t="shared" si="15"/>
        <v>5584918.9262756594</v>
      </c>
      <c r="Z116" s="10"/>
      <c r="AA116" s="28">
        <v>39408.93</v>
      </c>
      <c r="AB116" s="28">
        <v>4044.62</v>
      </c>
      <c r="AC116" s="28">
        <v>67.773748019321161</v>
      </c>
      <c r="AD116" s="29">
        <f t="shared" si="14"/>
        <v>43521.323748019327</v>
      </c>
    </row>
    <row r="117" spans="2:30" ht="13.5" customHeight="1" x14ac:dyDescent="0.3">
      <c r="B117" s="24">
        <v>115</v>
      </c>
      <c r="C117" s="30" t="s">
        <v>127</v>
      </c>
      <c r="D117" s="26">
        <v>3549870.4936283636</v>
      </c>
      <c r="E117" s="26">
        <v>96301.29</v>
      </c>
      <c r="F117" s="26">
        <f t="shared" si="11"/>
        <v>3646171.7836283636</v>
      </c>
      <c r="G117" s="26">
        <v>470746.46000000008</v>
      </c>
      <c r="H117" s="26">
        <v>10156.57</v>
      </c>
      <c r="I117" s="26">
        <f t="shared" si="12"/>
        <v>480903.03000000009</v>
      </c>
      <c r="J117" s="26">
        <v>24325.300000000003</v>
      </c>
      <c r="K117" s="26">
        <v>5.82</v>
      </c>
      <c r="L117" s="26">
        <v>30274.02</v>
      </c>
      <c r="M117" s="26">
        <v>-3139.24</v>
      </c>
      <c r="N117" s="26">
        <f t="shared" si="9"/>
        <v>27134.78</v>
      </c>
      <c r="O117" s="26">
        <v>386752.3898798562</v>
      </c>
      <c r="P117" s="26">
        <v>102845.70674653823</v>
      </c>
      <c r="Q117" s="26">
        <f t="shared" si="10"/>
        <v>489598.09662639443</v>
      </c>
      <c r="R117" s="26">
        <v>64577.199926955655</v>
      </c>
      <c r="S117" s="26">
        <v>7.87</v>
      </c>
      <c r="T117" s="26">
        <f t="shared" si="13"/>
        <v>64585.069926955657</v>
      </c>
      <c r="U117" s="26">
        <v>95215.630678649424</v>
      </c>
      <c r="V117" s="26">
        <v>5675.07</v>
      </c>
      <c r="W117" s="26">
        <v>0</v>
      </c>
      <c r="X117" s="26">
        <v>147293</v>
      </c>
      <c r="Y117" s="27">
        <f t="shared" si="15"/>
        <v>4980907.5808603633</v>
      </c>
      <c r="Z117" s="10"/>
      <c r="AA117" s="28">
        <v>30726.37</v>
      </c>
      <c r="AB117" s="28">
        <v>2866.04</v>
      </c>
      <c r="AC117" s="28">
        <v>1006.9587207775079</v>
      </c>
      <c r="AD117" s="29">
        <f t="shared" si="14"/>
        <v>34599.368720777507</v>
      </c>
    </row>
    <row r="118" spans="2:30" ht="13.5" customHeight="1" x14ac:dyDescent="0.3">
      <c r="B118" s="24">
        <v>116</v>
      </c>
      <c r="C118" s="30" t="s">
        <v>128</v>
      </c>
      <c r="D118" s="26">
        <v>3136356.4527174477</v>
      </c>
      <c r="E118" s="26">
        <v>100925.96</v>
      </c>
      <c r="F118" s="26">
        <f t="shared" si="11"/>
        <v>3237282.4127174476</v>
      </c>
      <c r="G118" s="26">
        <v>485056.88</v>
      </c>
      <c r="H118" s="26">
        <v>10806.97</v>
      </c>
      <c r="I118" s="26">
        <f t="shared" si="12"/>
        <v>495863.85</v>
      </c>
      <c r="J118" s="26">
        <v>22421.97</v>
      </c>
      <c r="K118" s="26">
        <v>6.09</v>
      </c>
      <c r="L118" s="26">
        <v>26397.409999999996</v>
      </c>
      <c r="M118" s="26">
        <v>-3289.99</v>
      </c>
      <c r="N118" s="26">
        <f t="shared" si="9"/>
        <v>23107.42</v>
      </c>
      <c r="O118" s="26">
        <v>14752.303754362856</v>
      </c>
      <c r="P118" s="26">
        <v>3922.9521147325709</v>
      </c>
      <c r="Q118" s="26">
        <f t="shared" si="10"/>
        <v>18675.255869095428</v>
      </c>
      <c r="R118" s="26">
        <v>54280.482230196416</v>
      </c>
      <c r="S118" s="26">
        <v>6.61</v>
      </c>
      <c r="T118" s="26">
        <f t="shared" si="13"/>
        <v>54287.092230196416</v>
      </c>
      <c r="U118" s="26">
        <v>80033.670628881111</v>
      </c>
      <c r="V118" s="26">
        <v>4767.8999999999996</v>
      </c>
      <c r="W118" s="26">
        <v>0</v>
      </c>
      <c r="X118" s="26">
        <v>74548</v>
      </c>
      <c r="Y118" s="27">
        <f t="shared" si="15"/>
        <v>4010993.6614456205</v>
      </c>
      <c r="Z118" s="10"/>
      <c r="AA118" s="28">
        <v>32201.93</v>
      </c>
      <c r="AB118" s="28">
        <v>3049.58</v>
      </c>
      <c r="AC118" s="28">
        <v>38.40948706646418</v>
      </c>
      <c r="AD118" s="29">
        <f t="shared" si="14"/>
        <v>35289.919487066465</v>
      </c>
    </row>
    <row r="119" spans="2:30" ht="13.5" customHeight="1" x14ac:dyDescent="0.3">
      <c r="B119" s="24">
        <v>117</v>
      </c>
      <c r="C119" s="30" t="s">
        <v>129</v>
      </c>
      <c r="D119" s="26">
        <v>2862960.9042380415</v>
      </c>
      <c r="E119" s="26">
        <v>82910</v>
      </c>
      <c r="F119" s="26">
        <f t="shared" si="11"/>
        <v>2945870.9042380415</v>
      </c>
      <c r="G119" s="26">
        <v>334589.44</v>
      </c>
      <c r="H119" s="26">
        <v>8993.8700000000008</v>
      </c>
      <c r="I119" s="26">
        <f t="shared" si="12"/>
        <v>343583.31</v>
      </c>
      <c r="J119" s="26">
        <v>20134.870000000003</v>
      </c>
      <c r="K119" s="26">
        <v>5.01</v>
      </c>
      <c r="L119" s="26">
        <v>23203.360000000001</v>
      </c>
      <c r="M119" s="26">
        <v>-2702.71</v>
      </c>
      <c r="N119" s="26">
        <f t="shared" si="9"/>
        <v>20500.650000000001</v>
      </c>
      <c r="O119" s="26">
        <v>9902.7610486731464</v>
      </c>
      <c r="P119" s="26">
        <v>2633.3553080544925</v>
      </c>
      <c r="Q119" s="26">
        <f t="shared" si="10"/>
        <v>12536.116356727638</v>
      </c>
      <c r="R119" s="26">
        <v>35797.137693294258</v>
      </c>
      <c r="S119" s="26">
        <v>4.3600000000000003</v>
      </c>
      <c r="T119" s="26">
        <f t="shared" si="13"/>
        <v>35801.497693294259</v>
      </c>
      <c r="U119" s="26">
        <v>52780.966746975981</v>
      </c>
      <c r="V119" s="26">
        <v>4687.2000000000007</v>
      </c>
      <c r="W119" s="26">
        <v>0</v>
      </c>
      <c r="X119" s="26">
        <v>16617</v>
      </c>
      <c r="Y119" s="27">
        <f t="shared" si="15"/>
        <v>3452517.5250350395</v>
      </c>
      <c r="Z119" s="10"/>
      <c r="AA119" s="28">
        <v>26453.68</v>
      </c>
      <c r="AB119" s="28">
        <v>2537.9499999999998</v>
      </c>
      <c r="AC119" s="28">
        <v>25.783089797673707</v>
      </c>
      <c r="AD119" s="29">
        <f t="shared" si="14"/>
        <v>29017.413089797676</v>
      </c>
    </row>
    <row r="120" spans="2:30" ht="13.5" customHeight="1" x14ac:dyDescent="0.3">
      <c r="B120" s="24">
        <v>118</v>
      </c>
      <c r="C120" s="30" t="s">
        <v>130</v>
      </c>
      <c r="D120" s="26">
        <v>1992970.9699931443</v>
      </c>
      <c r="E120" s="26">
        <v>88101.62</v>
      </c>
      <c r="F120" s="26">
        <f t="shared" si="11"/>
        <v>2081072.5899931444</v>
      </c>
      <c r="G120" s="26">
        <v>244874.7</v>
      </c>
      <c r="H120" s="26">
        <v>1905.95</v>
      </c>
      <c r="I120" s="26">
        <f t="shared" si="12"/>
        <v>246780.65000000002</v>
      </c>
      <c r="J120" s="26">
        <v>16007.830000000002</v>
      </c>
      <c r="K120" s="26">
        <v>5.32</v>
      </c>
      <c r="L120" s="26">
        <v>14391.98</v>
      </c>
      <c r="M120" s="26">
        <v>-2871.94</v>
      </c>
      <c r="N120" s="26">
        <f t="shared" si="9"/>
        <v>11520.039999999999</v>
      </c>
      <c r="O120" s="26">
        <v>141158.60490422911</v>
      </c>
      <c r="P120" s="26">
        <v>37537.082807014202</v>
      </c>
      <c r="Q120" s="26">
        <f t="shared" si="10"/>
        <v>178695.68771124331</v>
      </c>
      <c r="R120" s="26">
        <v>24873.742845314264</v>
      </c>
      <c r="S120" s="26">
        <v>3.03</v>
      </c>
      <c r="T120" s="26">
        <f t="shared" si="13"/>
        <v>24876.772845314263</v>
      </c>
      <c r="U120" s="26">
        <v>36675.004723556347</v>
      </c>
      <c r="V120" s="26">
        <v>2981.19</v>
      </c>
      <c r="W120" s="26">
        <v>0</v>
      </c>
      <c r="X120" s="26">
        <v>0</v>
      </c>
      <c r="Y120" s="27">
        <f t="shared" si="15"/>
        <v>2598615.0852732584</v>
      </c>
      <c r="Z120" s="10"/>
      <c r="AA120" s="28">
        <v>28110.14</v>
      </c>
      <c r="AB120" s="28">
        <v>537.83000000000004</v>
      </c>
      <c r="AC120" s="28">
        <v>367.52426601747948</v>
      </c>
      <c r="AD120" s="29">
        <f t="shared" si="14"/>
        <v>29015.494266017482</v>
      </c>
    </row>
    <row r="121" spans="2:30" ht="13.5" customHeight="1" x14ac:dyDescent="0.3">
      <c r="B121" s="24">
        <v>119</v>
      </c>
      <c r="C121" s="30" t="s">
        <v>131</v>
      </c>
      <c r="D121" s="26">
        <v>2158612.382546687</v>
      </c>
      <c r="E121" s="26">
        <v>114524.63</v>
      </c>
      <c r="F121" s="26">
        <f t="shared" si="11"/>
        <v>2273137.0125466869</v>
      </c>
      <c r="G121" s="26">
        <v>112586.87</v>
      </c>
      <c r="H121" s="26">
        <v>1359.97</v>
      </c>
      <c r="I121" s="26">
        <f t="shared" si="12"/>
        <v>113946.84</v>
      </c>
      <c r="J121" s="26">
        <v>18643.96</v>
      </c>
      <c r="K121" s="26">
        <v>6.92</v>
      </c>
      <c r="L121" s="26">
        <v>14198.6</v>
      </c>
      <c r="M121" s="26">
        <v>-3733.28</v>
      </c>
      <c r="N121" s="26">
        <f t="shared" si="9"/>
        <v>10465.32</v>
      </c>
      <c r="O121" s="26">
        <v>106809.76897477734</v>
      </c>
      <c r="P121" s="26">
        <v>28402.99495255321</v>
      </c>
      <c r="Q121" s="26">
        <f t="shared" si="10"/>
        <v>135212.76392733055</v>
      </c>
      <c r="R121" s="26">
        <v>18158.572285418028</v>
      </c>
      <c r="S121" s="26">
        <v>2.21</v>
      </c>
      <c r="T121" s="26">
        <f t="shared" si="13"/>
        <v>18160.782285418027</v>
      </c>
      <c r="U121" s="26">
        <v>26773.844550949863</v>
      </c>
      <c r="V121" s="26">
        <v>3101.3999999999996</v>
      </c>
      <c r="W121" s="26">
        <v>0</v>
      </c>
      <c r="X121" s="26">
        <v>0</v>
      </c>
      <c r="Y121" s="27">
        <f t="shared" si="15"/>
        <v>2599448.843310385</v>
      </c>
      <c r="Z121" s="10"/>
      <c r="AA121" s="28">
        <v>36540.800000000003</v>
      </c>
      <c r="AB121" s="28">
        <v>383.76</v>
      </c>
      <c r="AC121" s="28">
        <v>278.09273102822726</v>
      </c>
      <c r="AD121" s="29">
        <f t="shared" si="14"/>
        <v>37202.652731028233</v>
      </c>
    </row>
    <row r="122" spans="2:30" ht="13.5" customHeight="1" x14ac:dyDescent="0.3">
      <c r="B122" s="24">
        <v>120</v>
      </c>
      <c r="C122" s="30" t="s">
        <v>132</v>
      </c>
      <c r="D122" s="26">
        <v>2041016.9731400143</v>
      </c>
      <c r="E122" s="26">
        <v>117098.73</v>
      </c>
      <c r="F122" s="26">
        <f t="shared" si="11"/>
        <v>2158115.7031400143</v>
      </c>
      <c r="G122" s="26">
        <v>142541.23000000001</v>
      </c>
      <c r="H122" s="26">
        <v>1324.53</v>
      </c>
      <c r="I122" s="26">
        <f t="shared" si="12"/>
        <v>143865.76</v>
      </c>
      <c r="J122" s="26">
        <v>17855.919999999998</v>
      </c>
      <c r="K122" s="26">
        <v>7.07</v>
      </c>
      <c r="L122" s="26">
        <v>14753.49</v>
      </c>
      <c r="M122" s="26">
        <v>-3817.19</v>
      </c>
      <c r="N122" s="26">
        <f t="shared" si="9"/>
        <v>10936.3</v>
      </c>
      <c r="O122" s="26">
        <v>4625.2416874042237</v>
      </c>
      <c r="P122" s="26">
        <v>1229.9503834026971</v>
      </c>
      <c r="Q122" s="26">
        <f t="shared" si="10"/>
        <v>5855.192070806921</v>
      </c>
      <c r="R122" s="26">
        <v>16688.355472081887</v>
      </c>
      <c r="S122" s="26">
        <v>2.0299999999999998</v>
      </c>
      <c r="T122" s="26">
        <f t="shared" si="13"/>
        <v>16690.385472081885</v>
      </c>
      <c r="U122" s="26">
        <v>24606.088419149521</v>
      </c>
      <c r="V122" s="26">
        <v>2529.27</v>
      </c>
      <c r="W122" s="26">
        <v>0</v>
      </c>
      <c r="X122" s="26">
        <v>0</v>
      </c>
      <c r="Y122" s="27">
        <f t="shared" si="15"/>
        <v>2380461.6891020527</v>
      </c>
      <c r="Z122" s="10"/>
      <c r="AA122" s="28">
        <v>37362.1</v>
      </c>
      <c r="AB122" s="28">
        <v>373.76</v>
      </c>
      <c r="AC122" s="28">
        <v>12.042401222865562</v>
      </c>
      <c r="AD122" s="29">
        <f t="shared" si="14"/>
        <v>37747.902401222869</v>
      </c>
    </row>
    <row r="123" spans="2:30" ht="13.5" customHeight="1" x14ac:dyDescent="0.3">
      <c r="B123" s="24">
        <v>121</v>
      </c>
      <c r="C123" s="30" t="s">
        <v>5</v>
      </c>
      <c r="D123" s="26">
        <v>1969881.2462541917</v>
      </c>
      <c r="E123" s="26">
        <v>72202.009999999995</v>
      </c>
      <c r="F123" s="26">
        <f t="shared" si="11"/>
        <v>2042083.2562541917</v>
      </c>
      <c r="G123" s="26">
        <v>285559.75</v>
      </c>
      <c r="H123" s="26">
        <v>2642.04</v>
      </c>
      <c r="I123" s="26">
        <f t="shared" si="12"/>
        <v>288201.78999999998</v>
      </c>
      <c r="J123" s="26">
        <v>14605.25</v>
      </c>
      <c r="K123" s="26">
        <v>4.3600000000000003</v>
      </c>
      <c r="L123" s="26">
        <v>16358.68</v>
      </c>
      <c r="M123" s="26">
        <v>-2353.65</v>
      </c>
      <c r="N123" s="26">
        <f t="shared" si="9"/>
        <v>14005.03</v>
      </c>
      <c r="O123" s="26">
        <v>9225.990734880721</v>
      </c>
      <c r="P123" s="26">
        <v>2453.3876516201512</v>
      </c>
      <c r="Q123" s="26">
        <f t="shared" si="10"/>
        <v>11679.378386500872</v>
      </c>
      <c r="R123" s="26">
        <v>32792.876618398965</v>
      </c>
      <c r="S123" s="26">
        <v>4</v>
      </c>
      <c r="T123" s="26">
        <f t="shared" si="13"/>
        <v>32796.876618398965</v>
      </c>
      <c r="U123" s="26">
        <v>48351.34432152193</v>
      </c>
      <c r="V123" s="26">
        <v>2862.3</v>
      </c>
      <c r="W123" s="26">
        <v>0</v>
      </c>
      <c r="X123" s="26">
        <v>0</v>
      </c>
      <c r="Y123" s="27">
        <f t="shared" si="15"/>
        <v>2454589.5855806125</v>
      </c>
      <c r="Z123" s="10"/>
      <c r="AA123" s="28">
        <v>23037.13</v>
      </c>
      <c r="AB123" s="28">
        <v>745.55</v>
      </c>
      <c r="AC123" s="28">
        <v>24.021032762555418</v>
      </c>
      <c r="AD123" s="29">
        <f t="shared" si="14"/>
        <v>23806.701032762554</v>
      </c>
    </row>
    <row r="124" spans="2:30" ht="13.5" customHeight="1" x14ac:dyDescent="0.3">
      <c r="B124" s="24">
        <v>122</v>
      </c>
      <c r="C124" s="30" t="s">
        <v>4</v>
      </c>
      <c r="D124" s="26">
        <v>3552267.3796329675</v>
      </c>
      <c r="E124" s="26">
        <v>97837.63</v>
      </c>
      <c r="F124" s="26">
        <f t="shared" si="11"/>
        <v>3650105.0096329674</v>
      </c>
      <c r="G124" s="26">
        <v>577147.86</v>
      </c>
      <c r="H124" s="26">
        <v>10814.42</v>
      </c>
      <c r="I124" s="26">
        <f t="shared" si="12"/>
        <v>587962.28</v>
      </c>
      <c r="J124" s="26">
        <v>23857.579999999998</v>
      </c>
      <c r="K124" s="26">
        <v>5.91</v>
      </c>
      <c r="L124" s="26">
        <v>33259.910000000003</v>
      </c>
      <c r="M124" s="26">
        <v>-3189.32</v>
      </c>
      <c r="N124" s="26">
        <f t="shared" si="9"/>
        <v>30070.590000000004</v>
      </c>
      <c r="O124" s="26">
        <v>14257.294610560399</v>
      </c>
      <c r="P124" s="26">
        <v>3791.3186288834531</v>
      </c>
      <c r="Q124" s="26">
        <f t="shared" si="10"/>
        <v>18048.613239443854</v>
      </c>
      <c r="R124" s="26">
        <v>50263.874069715821</v>
      </c>
      <c r="S124" s="26">
        <v>6.13</v>
      </c>
      <c r="T124" s="26">
        <f t="shared" si="13"/>
        <v>50270.004069715818</v>
      </c>
      <c r="U124" s="26">
        <v>74111.396519415881</v>
      </c>
      <c r="V124" s="26">
        <v>5131.8599999999997</v>
      </c>
      <c r="W124" s="26">
        <v>0</v>
      </c>
      <c r="X124" s="26">
        <v>0</v>
      </c>
      <c r="Y124" s="27">
        <f t="shared" si="15"/>
        <v>4439563.2434615437</v>
      </c>
      <c r="Z124" s="10"/>
      <c r="AA124" s="28">
        <v>31216.560000000001</v>
      </c>
      <c r="AB124" s="28">
        <v>3051.68</v>
      </c>
      <c r="AC124" s="28">
        <v>37.120668206491949</v>
      </c>
      <c r="AD124" s="29">
        <f t="shared" si="14"/>
        <v>34305.360668206493</v>
      </c>
    </row>
    <row r="125" spans="2:30" ht="13.5" customHeight="1" x14ac:dyDescent="0.3">
      <c r="B125" s="24">
        <v>123</v>
      </c>
      <c r="C125" s="30" t="s">
        <v>3</v>
      </c>
      <c r="D125" s="26">
        <v>2756202.650239314</v>
      </c>
      <c r="E125" s="26">
        <v>99613.85</v>
      </c>
      <c r="F125" s="26">
        <f t="shared" si="11"/>
        <v>2855816.500239314</v>
      </c>
      <c r="G125" s="26">
        <v>359098.10000000003</v>
      </c>
      <c r="H125" s="26">
        <v>9893.74</v>
      </c>
      <c r="I125" s="26">
        <f t="shared" si="12"/>
        <v>368991.84</v>
      </c>
      <c r="J125" s="26">
        <v>20489.37</v>
      </c>
      <c r="K125" s="26">
        <v>6.02</v>
      </c>
      <c r="L125" s="26">
        <v>22200.52</v>
      </c>
      <c r="M125" s="26">
        <v>-3247.22</v>
      </c>
      <c r="N125" s="26">
        <f t="shared" si="9"/>
        <v>18953.3</v>
      </c>
      <c r="O125" s="26">
        <v>12491.246363140166</v>
      </c>
      <c r="P125" s="26">
        <v>3321.6887444738386</v>
      </c>
      <c r="Q125" s="26">
        <f t="shared" si="10"/>
        <v>15812.935107614005</v>
      </c>
      <c r="R125" s="26">
        <v>41710.951689839349</v>
      </c>
      <c r="S125" s="26">
        <v>5.08</v>
      </c>
      <c r="T125" s="26">
        <f t="shared" si="13"/>
        <v>41716.03168983935</v>
      </c>
      <c r="U125" s="26">
        <v>61500.569486552522</v>
      </c>
      <c r="V125" s="26">
        <v>4152.4800000000005</v>
      </c>
      <c r="W125" s="26">
        <v>0</v>
      </c>
      <c r="X125" s="26">
        <v>2515</v>
      </c>
      <c r="Y125" s="27">
        <f t="shared" si="15"/>
        <v>3389954.0465233196</v>
      </c>
      <c r="Z125" s="10"/>
      <c r="AA125" s="28">
        <v>31783.29</v>
      </c>
      <c r="AB125" s="28">
        <v>2791.88</v>
      </c>
      <c r="AC125" s="28">
        <v>32.522538419611841</v>
      </c>
      <c r="AD125" s="29">
        <f t="shared" si="14"/>
        <v>34607.692538419607</v>
      </c>
    </row>
    <row r="126" spans="2:30" ht="13.5" customHeight="1" x14ac:dyDescent="0.3">
      <c r="B126" s="24">
        <v>124</v>
      </c>
      <c r="C126" s="30" t="s">
        <v>2</v>
      </c>
      <c r="D126" s="26">
        <v>4198055.78636433</v>
      </c>
      <c r="E126" s="26">
        <v>121468.74</v>
      </c>
      <c r="F126" s="26">
        <f t="shared" si="11"/>
        <v>4319524.5263643302</v>
      </c>
      <c r="G126" s="26">
        <v>585976.64999999991</v>
      </c>
      <c r="H126" s="26">
        <v>13949.98</v>
      </c>
      <c r="I126" s="26">
        <f t="shared" si="12"/>
        <v>599926.62999999989</v>
      </c>
      <c r="J126" s="26">
        <v>29129.61</v>
      </c>
      <c r="K126" s="26">
        <v>7.33</v>
      </c>
      <c r="L126" s="26">
        <v>36068.47</v>
      </c>
      <c r="M126" s="26">
        <v>-3959.65</v>
      </c>
      <c r="N126" s="26">
        <f t="shared" si="9"/>
        <v>32108.82</v>
      </c>
      <c r="O126" s="26">
        <v>23723.055399470439</v>
      </c>
      <c r="P126" s="26">
        <v>6308.4662502117708</v>
      </c>
      <c r="Q126" s="26">
        <f t="shared" si="10"/>
        <v>30031.52164968221</v>
      </c>
      <c r="R126" s="26">
        <v>83777.814007684588</v>
      </c>
      <c r="S126" s="26">
        <v>10.210000000000001</v>
      </c>
      <c r="T126" s="26">
        <f t="shared" si="13"/>
        <v>83788.024007684595</v>
      </c>
      <c r="U126" s="26">
        <v>123525.91017639579</v>
      </c>
      <c r="V126" s="26">
        <v>6517.59</v>
      </c>
      <c r="W126" s="26">
        <v>0</v>
      </c>
      <c r="X126" s="26">
        <v>0</v>
      </c>
      <c r="Y126" s="27">
        <f t="shared" si="15"/>
        <v>5224559.9621980926</v>
      </c>
      <c r="Z126" s="10"/>
      <c r="AA126" s="28">
        <v>38756.42</v>
      </c>
      <c r="AB126" s="28">
        <v>3936.49</v>
      </c>
      <c r="AC126" s="28">
        <v>61.765972604346423</v>
      </c>
      <c r="AD126" s="29">
        <f t="shared" si="14"/>
        <v>42754.675972604346</v>
      </c>
    </row>
    <row r="127" spans="2:30" ht="13.5" customHeight="1" x14ac:dyDescent="0.3">
      <c r="B127" s="24">
        <v>125</v>
      </c>
      <c r="C127" s="30" t="s">
        <v>1</v>
      </c>
      <c r="D127" s="26">
        <v>2758919.7590504587</v>
      </c>
      <c r="E127" s="26">
        <v>63040.26</v>
      </c>
      <c r="F127" s="26">
        <f t="shared" si="11"/>
        <v>2821960.0190504584</v>
      </c>
      <c r="G127" s="26">
        <v>432351.22</v>
      </c>
      <c r="H127" s="26">
        <v>4017.52</v>
      </c>
      <c r="I127" s="26">
        <f t="shared" si="12"/>
        <v>436368.74</v>
      </c>
      <c r="J127" s="26">
        <v>17822.830000000002</v>
      </c>
      <c r="K127" s="26">
        <v>3.81</v>
      </c>
      <c r="L127" s="26">
        <v>25835.600000000002</v>
      </c>
      <c r="M127" s="26">
        <v>-2054.9899999999998</v>
      </c>
      <c r="N127" s="26">
        <f t="shared" si="9"/>
        <v>23780.61</v>
      </c>
      <c r="O127" s="26">
        <v>14029.126333338952</v>
      </c>
      <c r="P127" s="26">
        <v>3730.6438189998748</v>
      </c>
      <c r="Q127" s="26">
        <f t="shared" si="10"/>
        <v>17759.770152338828</v>
      </c>
      <c r="R127" s="26">
        <v>50618.554237086719</v>
      </c>
      <c r="S127" s="26">
        <v>6.17</v>
      </c>
      <c r="T127" s="26">
        <f t="shared" si="13"/>
        <v>50624.724237086717</v>
      </c>
      <c r="U127" s="26">
        <v>74634.353474248666</v>
      </c>
      <c r="V127" s="26">
        <v>4236.2699999999995</v>
      </c>
      <c r="W127" s="26">
        <v>0</v>
      </c>
      <c r="X127" s="26">
        <v>0</v>
      </c>
      <c r="Y127" s="27">
        <f t="shared" si="15"/>
        <v>3447191.1269141329</v>
      </c>
      <c r="Z127" s="10"/>
      <c r="AA127" s="28">
        <v>20113.939999999999</v>
      </c>
      <c r="AB127" s="28">
        <v>1133.69</v>
      </c>
      <c r="AC127" s="28">
        <v>36.5266032632235</v>
      </c>
      <c r="AD127" s="29">
        <f t="shared" si="14"/>
        <v>21284.156603263222</v>
      </c>
    </row>
    <row r="128" spans="2:30" ht="13.5" customHeight="1" x14ac:dyDescent="0.3">
      <c r="B128" s="32">
        <v>126</v>
      </c>
      <c r="C128" s="33" t="s">
        <v>133</v>
      </c>
      <c r="D128" s="34">
        <v>3254742.8143543694</v>
      </c>
      <c r="E128" s="34">
        <v>257266.9</v>
      </c>
      <c r="F128" s="34">
        <f t="shared" si="11"/>
        <v>3512009.7143543693</v>
      </c>
      <c r="G128" s="34">
        <v>126967.10999999999</v>
      </c>
      <c r="H128" s="34">
        <v>564.80999999999995</v>
      </c>
      <c r="I128" s="34">
        <f t="shared" si="12"/>
        <v>127531.91999999998</v>
      </c>
      <c r="J128" s="34">
        <v>33191.25</v>
      </c>
      <c r="K128" s="34">
        <v>15.53</v>
      </c>
      <c r="L128" s="34">
        <v>18945.190000000002</v>
      </c>
      <c r="M128" s="34">
        <v>-8386.41</v>
      </c>
      <c r="N128" s="34">
        <f t="shared" si="9"/>
        <v>10558.780000000002</v>
      </c>
      <c r="O128" s="34">
        <v>1972.3020573379215</v>
      </c>
      <c r="P128" s="34">
        <v>524.47717018007984</v>
      </c>
      <c r="Q128" s="34">
        <f t="shared" si="10"/>
        <v>2496.7792275180013</v>
      </c>
      <c r="R128" s="34">
        <v>6384.4727436383237</v>
      </c>
      <c r="S128" s="34">
        <v>0.78</v>
      </c>
      <c r="T128" s="34">
        <f t="shared" si="13"/>
        <v>6385.2527436383234</v>
      </c>
      <c r="U128" s="34">
        <v>9413.5639130184936</v>
      </c>
      <c r="V128" s="34">
        <v>3466.17</v>
      </c>
      <c r="W128" s="34">
        <v>0</v>
      </c>
      <c r="X128" s="34">
        <v>0</v>
      </c>
      <c r="Y128" s="35">
        <f t="shared" si="15"/>
        <v>3705068.9602385433</v>
      </c>
      <c r="Z128" s="10"/>
      <c r="AA128" s="36">
        <v>82084.850000000006</v>
      </c>
      <c r="AB128" s="36">
        <v>159.38</v>
      </c>
      <c r="AC128" s="36">
        <v>5.1351376452018709</v>
      </c>
      <c r="AD128" s="37">
        <f t="shared" si="14"/>
        <v>82249.365137645218</v>
      </c>
    </row>
    <row r="129" spans="2:30" ht="13.5" customHeight="1" x14ac:dyDescent="0.3">
      <c r="B129" s="38"/>
      <c r="C129" s="39" t="s">
        <v>0</v>
      </c>
      <c r="D129" s="40">
        <f t="shared" ref="D129:Y129" si="16">SUM(D4:D128)</f>
        <v>1391046050.3999987</v>
      </c>
      <c r="E129" s="40">
        <f t="shared" si="16"/>
        <v>32859322.399999999</v>
      </c>
      <c r="F129" s="40">
        <f t="shared" si="16"/>
        <v>1423905372.8</v>
      </c>
      <c r="G129" s="40">
        <f t="shared" si="16"/>
        <v>224223176.01999998</v>
      </c>
      <c r="H129" s="40">
        <f t="shared" si="16"/>
        <v>4815544.9999999991</v>
      </c>
      <c r="I129" s="40">
        <f t="shared" si="16"/>
        <v>229038721.01999998</v>
      </c>
      <c r="J129" s="40">
        <f>SUM(J4:J128)</f>
        <v>9076101.8000000045</v>
      </c>
      <c r="K129" s="40">
        <f>SUM(K4:K128)</f>
        <v>1984.1999999999996</v>
      </c>
      <c r="L129" s="40">
        <f>SUM(L4:L128)</f>
        <v>12862008.789999995</v>
      </c>
      <c r="M129" s="40">
        <v>-1071150.7999999998</v>
      </c>
      <c r="N129" s="40">
        <f t="shared" si="9"/>
        <v>11790857.989999995</v>
      </c>
      <c r="O129" s="40">
        <f t="shared" si="16"/>
        <v>44842225.200000025</v>
      </c>
      <c r="P129" s="40">
        <v>11924503.800000003</v>
      </c>
      <c r="Q129" s="40">
        <f t="shared" si="16"/>
        <v>56766729.000000007</v>
      </c>
      <c r="R129" s="40">
        <f t="shared" si="16"/>
        <v>22826937.763999999</v>
      </c>
      <c r="S129" s="40">
        <f t="shared" si="16"/>
        <v>2781.82</v>
      </c>
      <c r="T129" s="40">
        <f t="shared" si="16"/>
        <v>22829719.583999991</v>
      </c>
      <c r="U129" s="40">
        <f t="shared" si="16"/>
        <v>33657099.999999993</v>
      </c>
      <c r="V129" s="40">
        <f>SUM(V4:V128)</f>
        <v>2143799.9999999991</v>
      </c>
      <c r="W129" s="40">
        <f t="shared" si="16"/>
        <v>3309391.9999999995</v>
      </c>
      <c r="X129" s="40">
        <f t="shared" si="16"/>
        <v>71562478</v>
      </c>
      <c r="Y129" s="41">
        <f t="shared" si="16"/>
        <v>1864082256.3940001</v>
      </c>
      <c r="Z129" s="11"/>
      <c r="AA129" s="41">
        <f>SUM(AA4:AA128)</f>
        <v>10484257.799999999</v>
      </c>
      <c r="AB129" s="41">
        <f>SUM(AB4:AB128)</f>
        <v>1358880</v>
      </c>
      <c r="AC129" s="41">
        <f>SUM(AC4:AC128)</f>
        <v>116752.40000000002</v>
      </c>
      <c r="AD129" s="41">
        <f>SUM(AD4:AD128)</f>
        <v>11959890.200000003</v>
      </c>
    </row>
    <row r="130" spans="2:30" ht="12" customHeight="1" x14ac:dyDescent="0.3">
      <c r="B130" s="12"/>
      <c r="C130" s="13"/>
    </row>
    <row r="131" spans="2:30" ht="12" customHeight="1" x14ac:dyDescent="0.3">
      <c r="B131" s="43" t="s">
        <v>134</v>
      </c>
      <c r="C131" s="43"/>
    </row>
    <row r="132" spans="2:30" ht="12" customHeight="1" x14ac:dyDescent="0.3">
      <c r="B132" s="43" t="s">
        <v>135</v>
      </c>
      <c r="C132" s="43"/>
    </row>
    <row r="133" spans="2:30" ht="12" customHeight="1" x14ac:dyDescent="0.3">
      <c r="B133" s="43" t="s">
        <v>136</v>
      </c>
      <c r="C133" s="43"/>
      <c r="D133" s="16"/>
      <c r="E133" s="16"/>
      <c r="F133" s="16"/>
    </row>
    <row r="134" spans="2:30" ht="12" customHeight="1" x14ac:dyDescent="0.3">
      <c r="B134" s="43" t="s">
        <v>137</v>
      </c>
      <c r="C134" s="43"/>
      <c r="D134" s="16"/>
      <c r="E134" s="16"/>
      <c r="F134" s="16"/>
    </row>
    <row r="135" spans="2:30" ht="12" customHeight="1" x14ac:dyDescent="0.3">
      <c r="B135" s="43" t="s">
        <v>138</v>
      </c>
      <c r="C135" s="43"/>
    </row>
    <row r="136" spans="2:30" ht="12" customHeight="1" x14ac:dyDescent="0.3">
      <c r="B136" s="43" t="s">
        <v>139</v>
      </c>
      <c r="C136" s="43"/>
      <c r="D136" s="16"/>
      <c r="E136" s="16"/>
      <c r="F136" s="16"/>
    </row>
    <row r="137" spans="2:30" ht="12" customHeight="1" x14ac:dyDescent="0.3">
      <c r="B137" s="43" t="s">
        <v>140</v>
      </c>
      <c r="C137" s="43"/>
      <c r="D137" s="16"/>
      <c r="E137" s="16"/>
      <c r="F137" s="16"/>
    </row>
    <row r="138" spans="2:30" ht="12" customHeight="1" x14ac:dyDescent="0.3">
      <c r="B138" s="43" t="s">
        <v>141</v>
      </c>
      <c r="C138" s="43"/>
      <c r="D138" s="16"/>
      <c r="E138" s="16"/>
      <c r="F138" s="16"/>
    </row>
    <row r="139" spans="2:30" ht="12" customHeight="1" x14ac:dyDescent="0.3">
      <c r="B139" s="43" t="s">
        <v>142</v>
      </c>
      <c r="C139" s="43"/>
      <c r="D139" s="16"/>
      <c r="E139" s="16"/>
      <c r="F139" s="16"/>
    </row>
    <row r="140" spans="2:30" ht="12" customHeight="1" x14ac:dyDescent="0.3">
      <c r="B140" s="43" t="s">
        <v>145</v>
      </c>
      <c r="C140" s="43"/>
      <c r="D140" s="16"/>
      <c r="E140" s="16"/>
      <c r="F140" s="16"/>
    </row>
    <row r="141" spans="2:30" ht="12" customHeight="1" x14ac:dyDescent="0.3">
      <c r="B141" s="14"/>
      <c r="C141" s="15"/>
    </row>
    <row r="142" spans="2:30" ht="12" customHeight="1" x14ac:dyDescent="0.3">
      <c r="B142" s="14"/>
      <c r="C142" s="15"/>
    </row>
    <row r="143" spans="2:30" ht="12" customHeight="1" x14ac:dyDescent="0.3">
      <c r="B143" s="14"/>
      <c r="C143" s="15"/>
    </row>
    <row r="144" spans="2:30" ht="12" customHeight="1" x14ac:dyDescent="0.3">
      <c r="B144" s="14"/>
      <c r="C144" s="15"/>
    </row>
    <row r="145" spans="2:3" ht="13.5" customHeight="1" x14ac:dyDescent="0.3">
      <c r="B145" s="14"/>
      <c r="C145" s="15"/>
    </row>
    <row r="146" spans="2:3" ht="13.5" customHeight="1" x14ac:dyDescent="0.3">
      <c r="B146" s="14"/>
      <c r="C146" s="15"/>
    </row>
  </sheetData>
  <mergeCells count="13">
    <mergeCell ref="B133:C133"/>
    <mergeCell ref="B1:Y1"/>
    <mergeCell ref="B2:Y2"/>
    <mergeCell ref="AA2:AD2"/>
    <mergeCell ref="B131:C131"/>
    <mergeCell ref="B132:C132"/>
    <mergeCell ref="B140:C140"/>
    <mergeCell ref="B134:C134"/>
    <mergeCell ref="B135:C135"/>
    <mergeCell ref="B136:C136"/>
    <mergeCell ref="B137:C137"/>
    <mergeCell ref="B138:C138"/>
    <mergeCell ref="B139:C139"/>
  </mergeCells>
  <conditionalFormatting sqref="E4:G128 I4:I128 O4:U128">
    <cfRule type="cellIs" dxfId="3" priority="4" operator="lessThan">
      <formula>0</formula>
    </cfRule>
  </conditionalFormatting>
  <conditionalFormatting sqref="D4">
    <cfRule type="cellIs" dxfId="2" priority="3" operator="lessThan">
      <formula>0</formula>
    </cfRule>
  </conditionalFormatting>
  <conditionalFormatting sqref="D5:D128">
    <cfRule type="cellIs" dxfId="1" priority="2" operator="lessThan">
      <formula>0</formula>
    </cfRule>
  </conditionalFormatting>
  <conditionalFormatting sqref="H4:H128">
    <cfRule type="cellIs" dxfId="0" priority="1" operator="lessThan">
      <formula>0</formula>
    </cfRule>
  </conditionalFormatting>
  <printOptions horizontalCentered="1"/>
  <pageMargins left="0.23622047244094491" right="0.27559055118110237" top="0.43307086614173229" bottom="0.43307086614173229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Acumulado 1er Trimestre 2020</vt:lpstr>
      <vt:lpstr>'Acumulado 1er Trimestre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HP</cp:lastModifiedBy>
  <dcterms:created xsi:type="dcterms:W3CDTF">2020-01-20T20:40:27Z</dcterms:created>
  <dcterms:modified xsi:type="dcterms:W3CDTF">2020-04-03T04:45:37Z</dcterms:modified>
</cp:coreProperties>
</file>