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07-CHIAPAS" sheetId="4" r:id="rId4"/>
  </sheets>
  <definedNames>
    <definedName name="_xlnm.Print_Area" localSheetId="3">'07-CHIAPAS'!$B$1:$V$173</definedName>
    <definedName name="_xlnm.Print_Area" localSheetId="1">Global!$B$1:$V$27</definedName>
    <definedName name="_xlnm.Print_Area" localSheetId="2">Nacional!$B$1:$V$37</definedName>
    <definedName name="_xlnm.Print_Area" localSheetId="0">Portada!$B$1:$AD$68</definedName>
    <definedName name="_xlnm.Print_Titles" localSheetId="3">'07-CHIAPAS'!$1:$4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63" i="4" l="1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1" i="4"/>
  <c r="U28" i="3"/>
  <c r="U27" i="3"/>
  <c r="U23" i="3"/>
  <c r="U21" i="3"/>
  <c r="U20" i="3"/>
  <c r="U18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<sst xmlns="http://schemas.openxmlformats.org/spreadsheetml/2006/main" count="710" uniqueCount="140">
  <si>
    <t>Informes sobre la Situación Económica,
las Finanzas Públicas y la Deuda Pública</t>
  </si>
  <si>
    <t>Primer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</si>
  <si>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</si>
  <si>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</si>
  <si>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</si>
  <si>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</si>
  <si>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</si>
  <si>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</si>
  <si>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</si>
  <si>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</si>
  <si>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</si>
  <si>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</si>
  <si>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</si>
  <si>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</si>
  <si>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</si>
  <si>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</si>
  <si>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</si>
  <si>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</si>
  <si>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</si>
  <si>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</si>
  <si>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</si>
  <si>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</si>
  <si>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</si>
  <si>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</si>
  <si>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</si>
  <si>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</si>
  <si>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</si>
  <si>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</si>
  <si>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</si>
  <si>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</si>
  <si>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</si>
  <si>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</si>
  <si>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</si>
  <si>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</si>
  <si>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</si>
  <si>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</si>
  <si>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</si>
  <si>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</si>
  <si>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</si>
  <si>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</si>
  <si>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</si>
  <si>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</si>
  <si>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</si>
  <si>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</si>
  <si>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</si>
  <si>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</si>
  <si>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</si>
  <si>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</si>
  <si>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</si>
  <si>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</si>
  <si>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</si>
  <si>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</si>
  <si>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</si>
  <si>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</si>
  <si>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</si>
  <si>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</si>
  <si>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</si>
  <si>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</si>
  <si>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</si>
  <si>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</si>
  <si>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Administración Pública Federal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</si>
  <si>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</si>
  <si>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</si>
  <si>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</si>
  <si>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</si>
  <si>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</si>
  <si>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</si>
  <si>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</si>
  <si>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</si>
  <si>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</si>
  <si>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</si>
  <si>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</si>
  <si>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</si>
  <si>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</si>
  <si>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</si>
  <si>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</si>
  <si>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</si>
  <si>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</si>
  <si>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</si>
  <si>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</si>
  <si>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</si>
  <si>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</si>
  <si>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</si>
  <si>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</si>
  <si>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</si>
  <si>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</si>
  <si>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07 - CHIAPAS</t>
  </si>
  <si>
    <t>NaN</t>
  </si>
  <si>
    <r>
      <t xml:space="preserve">Índice en el Ejercicio de Recursos
</t>
    </r>
    <r>
      <rPr>
        <sz val="10"/>
        <rFont val="Soberana Sans"/>
        <family val="2"/>
      </rPr>
      <t xml:space="preserve">07 - CHIAPAS  
07 - CHIAPAS  
07 - CHIAPAS  no se alcanzo la meta establecida, sin embargo se planea para cumplir con la meta
07 - CHIAPAS  
07 - CHIAPAS  METAS PROGRAMADAS SEGUN PRESUPUESTO DEL FORTAMUN 2018 (NIVEL: ACTIVIDAD)
07 - CHIAPAS  16.31% GASTO EJERCIDO FORTAMUNDF-2018 AL 1ER TRIMESTRE.
07 - CHIAPAS  
07 - CHIAPAS  
07 - CHIAPAS  
07 - CHIAPAS  
07 - CHIAPAS  
07 - CHIAPAS  
07 - CHIAPAS  Por procesos administrativos se ejerció por debajo de lo planeado
07 - CHIAPAS  
07 - CHIAPAS  Se cumplieron las metas planeadas.
07 - CHIAPAS  
07 - CHIAPAS  
07 - CHIAPAS  
07 - CHIAPAS  
07 - CHIAPAS  
07 - CHIAPAS  
07 - CHIAPAS  
07 - CHIAPAS  
07 - CHIAPAS  SE EJERCIO MENOS DE LO PLANEADO
07 - CHIAPAS  No hubo avances en acciones programadas
07 - CHIAPAS  AUN NO SE HA EJERCIDO TODO EL RECURSO.
07 - CHIAPAS  NO PRESENTAN NINGUN AVANCE EN ESTE TRIMESTRE
07 - CHIAPAS  
07 - CHIAPAS  
07 - CHIAPAS  
07 - CHIAPAS  
07 - CHIAPAS  
07 - CHIAPAS  CIERTOS PROYECTOS NO ALCANZARON SU META FINANCIERA PORQUE AUN NO SE HAN DEFINIDO EN SU TOTALIDAD
07 - CHIAPAS  
07 - CHIAPAS  la meta alcanza con respecto a la planeada fue menor representando un 14% ya que sólo se ejercieron $ 422,598.00 de lo programado en relación al techo financiero del FORTAMUN 2018.
07 - CHIAPAS  
07 - CHIAPAS  -
07 - CHIAPAS  
07 - CHIAPAS  
07 - CHIAPAS  
07 - CHIAPAS  
07 - CHIAPAS  
07 - CHIAPAS  
</t>
    </r>
  </si>
  <si>
    <r>
      <t xml:space="preserve">Índice de Dependencia Financiera
</t>
    </r>
    <r>
      <rPr>
        <sz val="10"/>
        <rFont val="Soberana Sans"/>
        <family val="2"/>
      </rPr>
      <t xml:space="preserve">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</si>
  <si>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07 - CHIAPAS  
</t>
    </r>
  </si>
  <si>
    <r>
      <t xml:space="preserve">Porcentaje de avance en las metas
</t>
    </r>
    <r>
      <rPr>
        <sz val="10"/>
        <rFont val="Soberana Sans"/>
        <family val="2"/>
      </rPr>
      <t xml:space="preserve">07 - CHIAPAS  
07 - CHIAPAS  
07 - CHIAPAS  ESTAMOS AL PENDIENTE PARA CUMPLIR CON LA META ESTABLECIDA
07 - CHIAPAS  
07 - CHIAPAS  
07 - CHIAPAS  SE CONSIDERA LO EJERCIDO EN EL TRIMESTRE.
07 - CHIAPAS  
07 - CHIAPAS  
07 - CHIAPAS  
07 - CHIAPAS  
07 - CHIAPAS  
07 - CHIAPAS  
07 - CHIAPAS  
07 - CHIAPAS  
07 - CHIAPAS  
07 - CHIAPAS  
07 - CHIAPAS  NO HAY NINGUN AVANCE AL CIERRE DE ESTE PRIMER TRIMESTRE
07 - CHIAPAS  
07 - CHIAPAS  EL MOTIVO DE NO HABER ALCANZADO LAS METAS ES PORQUE NUESTROS EXPEDIENTES AUN SE ENCUENTRAN EN PROCESO DE VALIDACION POR LA DEPENDENCIA NORMATIVA
07 - CHIAPAS  
07 - CHIAPAS  
07 - CHIAPAS  
07 - CHIAPAS  
07 - CHIAPAS  
07 - CHIAPAS  
07 - CHIAPAS  No hubo avance en acciones programadas equipamiento
07 - CHIAPAS  
07 - CHIAPAS  
07 - CHIAPAS  
07 - CHIAPAS  
07 - CHIAPAS  
07 - CHIAPAS  Metas cumplidas.
07 - CHIAPAS  
07 - CHIAPAS  
07 - CHIAPAS  -
07 - CHIAPAS  
07 - CHIAPAS  
07 - CHIAPAS  INFORME CORRESPONDIENTE AL PRIMER TRIMESTRE 2018 (NIVEL COMPONENTE)
07 - CHIAPAS  Se alcanzaron las metas para este primer trimestre.
</t>
    </r>
  </si>
  <si>
    <t>07-CHIAPAS</t>
  </si>
  <si>
    <t>77 - Salto de Agua</t>
  </si>
  <si>
    <t>71 - Villa Comaltitlán</t>
  </si>
  <si>
    <t>69 - Pijijiapan</t>
  </si>
  <si>
    <t>19 - Comitán de Domínguez</t>
  </si>
  <si>
    <t>106 - Venustiano Carranza</t>
  </si>
  <si>
    <t>107 - Villa Corzo</t>
  </si>
  <si>
    <t>25 - Chapultenango</t>
  </si>
  <si>
    <t>78 - San Cristóbal de las Casas</t>
  </si>
  <si>
    <t>113 - Aldama</t>
  </si>
  <si>
    <t>75 - Las Rosas</t>
  </si>
  <si>
    <t>65 - Palenque</t>
  </si>
  <si>
    <t>68 - Pichucalco</t>
  </si>
  <si>
    <t>100 - Tumbalá</t>
  </si>
  <si>
    <t>2 - Acala</t>
  </si>
  <si>
    <t>101 - Tuxtla Gutiérrez</t>
  </si>
  <si>
    <t>59 - Ocosingo</t>
  </si>
  <si>
    <t>20 - La Concordia</t>
  </si>
  <si>
    <t>93 - Tenejapa</t>
  </si>
  <si>
    <t>111 - Zinacantán</t>
  </si>
  <si>
    <t>66 - Pantelhó</t>
  </si>
  <si>
    <t>83 - Socoltenango</t>
  </si>
  <si>
    <t>90 - Tapalapa</t>
  </si>
  <si>
    <t>44 - Ixtapa</t>
  </si>
  <si>
    <t>76 - Sabanilla</t>
  </si>
  <si>
    <t>89 - Tapachula</t>
  </si>
  <si>
    <t>84 - Solosuchiapa</t>
  </si>
  <si>
    <t>108 - Villaflores</t>
  </si>
  <si>
    <t>53 - Mazapa de Madero</t>
  </si>
  <si>
    <t>32 - Escuintla</t>
  </si>
  <si>
    <t>96 - Tila</t>
  </si>
  <si>
    <t>103 - Tuzantán</t>
  </si>
  <si>
    <t>73 - Rayón</t>
  </si>
  <si>
    <t>33 - Francisco León</t>
  </si>
  <si>
    <t>7 - Amatenango del Valle</t>
  </si>
  <si>
    <t>29 - Chicoasén</t>
  </si>
  <si>
    <t>16 - Catazajá</t>
  </si>
  <si>
    <t>105 - Unión Juárez</t>
  </si>
  <si>
    <t>15 - Cacahoatán</t>
  </si>
  <si>
    <t>74 - Reforma</t>
  </si>
  <si>
    <t>63 - Osumacinta</t>
  </si>
  <si>
    <t>35 - Frontera Hidalgo</t>
  </si>
  <si>
    <t>38 - Huixtán</t>
  </si>
  <si>
    <t>39 - Huitiupán</t>
  </si>
  <si>
    <r>
      <t xml:space="preserve">Índice en el Ejercicio de Recursos
</t>
    </r>
    <r>
      <rPr>
        <sz val="10"/>
        <rFont val="Soberana Sans"/>
        <family val="2"/>
      </rPr>
      <t xml:space="preserve">77 - Salto de Agua  
71 - Villa Comaltitlán  
69 - Pijijiapan  no se alcanzo la meta establecida, sin embargo se planea para cumplir con la meta
19 - Comitán de Domínguez  
106 - Venustiano Carranza  METAS PROGRAMADAS SEGUN PRESUPUESTO DEL FORTAMUN 2018 (NIVEL: ACTIVIDAD)
107 - Villa Corzo  16.31% GASTO EJERCIDO FORTAMUNDF-2018 AL 1ER TRIMESTRE.
25 - Chapultenango  
78 - San Cristóbal de las Casas  
113 - Aldama  
75 - Las Rosas  
65 - Palenque  
68 - Pichucalco  
100 - Tumbalá  Por procesos administrativos se ejerció por debajo de lo planeado
2 - Acala  
101 - Tuxtla Gutiérrez  Se cumplieron las metas planeadas.
59 - Ocosingo  
20 - La Concordia  
93 - Tenejapa  
111 - Zinacantán  
66 - Pantelhó  
83 - Socoltenango  
90 - Tapalapa  
44 - Ixtapa  
76 - Sabanilla  SE EJERCIO MENOS DE LO PLANEADO
89 - Tapachula  No hubo avances en acciones programadas
84 - Solosuchiapa  AUN NO SE HA EJERCIDO TODO EL RECURSO.
108 - Villaflores  NO PRESENTAN NINGUN AVANCE EN ESTE TRIMESTRE
53 - Mazapa de Madero  
32 - Escuintla  
96 - Tila  
103 - Tuzantán  
73 - Rayón  
33 - Francisco León  CIERTOS PROYECTOS NO ALCANZARON SU META FINANCIERA PORQUE AUN NO SE HAN DEFINIDO EN SU TOTALIDAD
7 - Amatenango del Valle  
29 - Chicoasén  la meta alcanza con respecto a la planeada fue menor representando un 14% ya que sólo se ejercieron $ 422,598.00 de lo programado en relación al techo financiero del FORTAMUN 2018.
16 - Catazajá  
105 - Unión Juárez  -
15 - Cacahoatán  
74 - Reforma  
63 - Osumacinta  
35 - Frontera Hidalgo  
38 - Huixtán  
39 - Huitiupán  
</t>
    </r>
  </si>
  <si>
    <r>
      <t xml:space="preserve">Índice de Dependencia Financiera
</t>
    </r>
    <r>
      <rPr>
        <sz val="10"/>
        <rFont val="Soberana Sans"/>
        <family val="2"/>
      </rPr>
      <t xml:space="preserve">83 - Socoltenango  
113 - Aldama  
15 - Cacahoatán  
84 - Solosuchiapa  
90 - Tapalapa  
93 - Tenejapa  
25 - Chapultenango  
77 - Salto de Agua  
65 - Palenque  
101 - Tuxtla Gutiérrez  
107 - Villa Corzo  
66 - Pantelhó  
111 - Zinacantán  
75 - Las Rosas  
59 - Ocosingo  
105 - Unión Juárez  
100 - Tumbalá  
68 - Pichucalco  
74 - Reforma  
103 - Tuzantán  
89 - Tapachula  
53 - Mazapa de Madero  
69 - Pijijiapan  
19 - Comitán de Domínguez  
39 - Huitiupán  
73 - Rayón  
2 - Acala  
96 - Tila  
108 - Villaflores  
44 - Ixtapa  
35 - Frontera Hidalgo  
7 - Amatenango del Valle  
29 - Chicoasén  
16 - Catazajá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</si>
  <si>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75 - Las Rosas  
108 - Villaflores  
7 - Amatenango del Valle  
39 - Huitiupán  
59 - Ocosingo  
68 - Pichucalco  
111 - Zinacantán  
38 - Huixtán  
65 - Palenque  
29 - Chicoasén  
105 - Unión Juárez  
16 - Catazajá  
100 - Tumbalá  
84 - Solosuchiapa  
74 - Reforma  
35 - Frontera Hidalgo  
25 - Chapultenango  
96 - Tila  
77 - Salto de Agua  
69 - Pijijiapan  
73 - Rayón  
19 - Comitán de Domínguez  
76 - Sabanilla  
89 - Tapachula  
90 - Tapalapa  
101 - Tuxtla Gutiérrez  
66 - Pantelhó  
107 - Villa Corzo  
</t>
    </r>
  </si>
  <si>
    <r>
      <t xml:space="preserve">Porcentaje de avance en las metas
</t>
    </r>
    <r>
      <rPr>
        <sz val="10"/>
        <rFont val="Soberana Sans"/>
        <family val="2"/>
      </rPr>
      <t xml:space="preserve">76 - Sabanilla  
73 - Rayón  
69 - Pijijiapan  ESTAMOS AL PENDIENTE PARA CUMPLIR CON LA META ESTABLECIDA
107 - Villa Corzo  
7 - Amatenango del Valle  
74 - Reforma  SE CONSIDERA LO EJERCIDO EN EL TRIMESTRE.
93 - Tenejapa  
66 - Pantelhó  
68 - Pichucalco  
90 - Tapalapa  
29 - Chicoasén  
71 - Villa Comaltitlán  
44 - Ixtapa  
96 - Tila  
63 - Osumacinta  
25 - Chapultenango  
108 - Villaflores  NO HAY NINGUN AVANCE AL CIERRE DE ESTE PRIMER TRIMESTRE
113 - Aldama  
33 - Francisco León  EL MOTIVO DE NO HABER ALCANZADO LAS METAS ES PORQUE NUESTROS EXPEDIENTES AUN SE ENCUENTRAN EN PROCESO DE VALIDACION POR LA DEPENDENCIA NORMATIVA
59 - Ocosingo  
15 - Cacahoatán  
39 - Huitiupán  
16 - Catazajá  
38 - Huixtán  
103 - Tuzantán  
89 - Tapachula  No hubo avance en acciones programadas equipamiento
19 - Comitán de Domínguez  
78 - San Cristóbal de las Casas  
20 - La Concordia  
77 - Salto de Agua  
2 - Acala  
101 - Tuxtla Gutiérrez  Metas cumplidas.
84 - Solosuchiapa  
65 - Palenque  
105 - Unión Juárez  -
111 - Zinacantán  
75 - Las Rosas  
106 - Venustiano Carranza  INFORME CORRESPONDIENTE AL PRIMER TRIMESTRE 2018 (NIVEL COMPONENTE)
100 - Tumbalá  Se alcanzaron las metas para este primer trimestre.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</si>
</sst>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topLeftCell="A31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19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75" customHeight="1" thickTop="1" thickBot="1">
      <c r="A11" s="27"/>
      <c r="B11" s="28" t="s">
        <v>40</v>
      </c>
      <c r="C11" s="76" t="s">
        <v>41</v>
      </c>
      <c r="D11" s="76"/>
      <c r="E11" s="76"/>
      <c r="F11" s="76"/>
      <c r="G11" s="76"/>
      <c r="H11" s="76"/>
      <c r="I11" s="76" t="s">
        <v>42</v>
      </c>
      <c r="J11" s="76"/>
      <c r="K11" s="76"/>
      <c r="L11" s="76" t="s">
        <v>43</v>
      </c>
      <c r="M11" s="76"/>
      <c r="N11" s="76"/>
      <c r="O11" s="76"/>
      <c r="P11" s="29" t="s">
        <v>44</v>
      </c>
      <c r="Q11" s="29" t="s">
        <v>45</v>
      </c>
      <c r="R11" s="29">
        <v>2447411.6980487807</v>
      </c>
      <c r="S11" s="29">
        <v>2389093.087857143</v>
      </c>
      <c r="T11" s="29">
        <v>32313.563844999986</v>
      </c>
      <c r="U11" s="29">
        <f>IF(ISERROR(T11/S11),"N/A",T11/S11*100)</f>
        <v>1.3525451983950569</v>
      </c>
      <c r="V11" s="30" t="s">
        <v>46</v>
      </c>
    </row>
    <row r="12" spans="1:35" ht="75" customHeight="1" thickTop="1" thickBot="1">
      <c r="A12" s="27"/>
      <c r="B12" s="28" t="s">
        <v>47</v>
      </c>
      <c r="C12" s="76" t="s">
        <v>48</v>
      </c>
      <c r="D12" s="76"/>
      <c r="E12" s="76"/>
      <c r="F12" s="76"/>
      <c r="G12" s="76"/>
      <c r="H12" s="76"/>
      <c r="I12" s="76" t="s">
        <v>49</v>
      </c>
      <c r="J12" s="76"/>
      <c r="K12" s="76"/>
      <c r="L12" s="76" t="s">
        <v>50</v>
      </c>
      <c r="M12" s="76"/>
      <c r="N12" s="76"/>
      <c r="O12" s="76"/>
      <c r="P12" s="29" t="s">
        <v>51</v>
      </c>
      <c r="Q12" s="29" t="s">
        <v>52</v>
      </c>
      <c r="R12" s="29">
        <v>972194.65181818174</v>
      </c>
      <c r="S12" s="29" t="s">
        <v>53</v>
      </c>
      <c r="T12" s="29" t="s">
        <v>53</v>
      </c>
      <c r="U12" s="29" t="str">
        <f>IF(ISERROR(T12/S12),"N/A",T12/S12*100)</f>
        <v>N/A</v>
      </c>
      <c r="V12" s="30" t="s">
        <v>46</v>
      </c>
    </row>
    <row r="13" spans="1:35" ht="75" customHeight="1" thickTop="1" thickBot="1">
      <c r="A13" s="27"/>
      <c r="B13" s="28" t="s">
        <v>54</v>
      </c>
      <c r="C13" s="76" t="s">
        <v>55</v>
      </c>
      <c r="D13" s="76"/>
      <c r="E13" s="76"/>
      <c r="F13" s="76"/>
      <c r="G13" s="76"/>
      <c r="H13" s="76"/>
      <c r="I13" s="76" t="s">
        <v>56</v>
      </c>
      <c r="J13" s="76"/>
      <c r="K13" s="76"/>
      <c r="L13" s="76" t="s">
        <v>57</v>
      </c>
      <c r="M13" s="76"/>
      <c r="N13" s="76"/>
      <c r="O13" s="76"/>
      <c r="P13" s="29" t="s">
        <v>58</v>
      </c>
      <c r="Q13" s="29" t="s">
        <v>59</v>
      </c>
      <c r="R13" s="29">
        <v>2</v>
      </c>
      <c r="S13" s="29" t="s">
        <v>53</v>
      </c>
      <c r="T13" s="29" t="s">
        <v>53</v>
      </c>
      <c r="U13" s="29" t="str">
        <f>IF(ISERROR(T13/S13),"N/A",T13/S13*100)</f>
        <v>N/A</v>
      </c>
      <c r="V13" s="30" t="s">
        <v>60</v>
      </c>
    </row>
    <row r="14" spans="1:35" ht="75" customHeight="1" thickTop="1" thickBot="1">
      <c r="A14" s="27"/>
      <c r="B14" s="28" t="s">
        <v>54</v>
      </c>
      <c r="C14" s="76" t="s">
        <v>58</v>
      </c>
      <c r="D14" s="76"/>
      <c r="E14" s="76"/>
      <c r="F14" s="76"/>
      <c r="G14" s="76"/>
      <c r="H14" s="76"/>
      <c r="I14" s="76" t="s">
        <v>61</v>
      </c>
      <c r="J14" s="76"/>
      <c r="K14" s="76"/>
      <c r="L14" s="76" t="s">
        <v>62</v>
      </c>
      <c r="M14" s="76"/>
      <c r="N14" s="76"/>
      <c r="O14" s="76"/>
      <c r="P14" s="29" t="s">
        <v>44</v>
      </c>
      <c r="Q14" s="29" t="s">
        <v>59</v>
      </c>
      <c r="R14" s="29">
        <v>73.641071428571436</v>
      </c>
      <c r="S14" s="29" t="s">
        <v>53</v>
      </c>
      <c r="T14" s="29" t="s">
        <v>53</v>
      </c>
      <c r="U14" s="29" t="str">
        <f>IF(ISERROR(T14/S14),"N/A",T14/S14*100)</f>
        <v>N/A</v>
      </c>
      <c r="V14" s="30" t="s">
        <v>46</v>
      </c>
    </row>
    <row r="15" spans="1:35" ht="75" customHeight="1" thickTop="1" thickBot="1">
      <c r="A15" s="27"/>
      <c r="B15" s="28" t="s">
        <v>63</v>
      </c>
      <c r="C15" s="76" t="s">
        <v>64</v>
      </c>
      <c r="D15" s="76"/>
      <c r="E15" s="76"/>
      <c r="F15" s="76"/>
      <c r="G15" s="76"/>
      <c r="H15" s="76"/>
      <c r="I15" s="76" t="s">
        <v>65</v>
      </c>
      <c r="J15" s="76"/>
      <c r="K15" s="76"/>
      <c r="L15" s="76" t="s">
        <v>66</v>
      </c>
      <c r="M15" s="76"/>
      <c r="N15" s="76"/>
      <c r="O15" s="76"/>
      <c r="P15" s="29" t="s">
        <v>44</v>
      </c>
      <c r="Q15" s="29" t="s">
        <v>67</v>
      </c>
      <c r="R15" s="29">
        <v>748085.0978947368</v>
      </c>
      <c r="S15" s="29">
        <v>748098.83289473678</v>
      </c>
      <c r="T15" s="29">
        <v>70.479533157894735</v>
      </c>
      <c r="U15" s="29">
        <f>IF(ISERROR(T15/S15),"N/A",T15/S15*100)</f>
        <v>9.4211526684485208E-3</v>
      </c>
      <c r="V15" s="30" t="s">
        <v>46</v>
      </c>
    </row>
    <row r="16" spans="1:35" ht="22.5" customHeight="1" thickTop="1" thickBot="1">
      <c r="B16" s="8" t="s">
        <v>68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69</v>
      </c>
      <c r="S17" s="23" t="s">
        <v>70</v>
      </c>
      <c r="T17" s="24" t="s">
        <v>71</v>
      </c>
      <c r="U17" s="24" t="s">
        <v>72</v>
      </c>
      <c r="V17" s="77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73</v>
      </c>
      <c r="S18" s="41" t="s">
        <v>73</v>
      </c>
      <c r="T18" s="41" t="s">
        <v>73</v>
      </c>
      <c r="U18" s="41" t="s">
        <v>74</v>
      </c>
      <c r="V18" s="78"/>
    </row>
    <row r="19" spans="2:22" ht="13.5" customHeight="1" thickBot="1">
      <c r="B19" s="79" t="s">
        <v>75</v>
      </c>
      <c r="C19" s="80"/>
      <c r="D19" s="80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74376.443243999995</v>
      </c>
      <c r="S19" s="46">
        <v>18640.596098000002</v>
      </c>
      <c r="T19" s="46">
        <v>18566.219664</v>
      </c>
      <c r="U19" s="46">
        <f>+IF(ISERR(T19/S19*100),"N/A",T19/S19*100)</f>
        <v>99.60099755603855</v>
      </c>
      <c r="V19" s="47"/>
    </row>
    <row r="20" spans="2:22" ht="13.5" customHeight="1" thickBot="1">
      <c r="B20" s="81" t="s">
        <v>76</v>
      </c>
      <c r="C20" s="82"/>
      <c r="D20" s="82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74302.066800999994</v>
      </c>
      <c r="S20" s="46">
        <v>18603.407885000001</v>
      </c>
      <c r="T20" s="46">
        <v>18566.219664</v>
      </c>
      <c r="U20" s="46">
        <f>+IF(ISERR(T20/S20*100),"N/A",T20/S20*100)</f>
        <v>99.800099953568264</v>
      </c>
      <c r="V20" s="47"/>
    </row>
    <row r="21" spans="2:22" s="51" customFormat="1" ht="14.85" customHeight="1" thickTop="1" thickBot="1">
      <c r="B21" s="52" t="s">
        <v>77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83" t="s">
        <v>78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</row>
    <row r="23" spans="2:22" ht="34.5" customHeight="1">
      <c r="B23" s="73" t="s">
        <v>79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</row>
    <row r="24" spans="2:22" ht="34.5" customHeight="1">
      <c r="B24" s="73" t="s">
        <v>80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2" ht="34.5" customHeight="1">
      <c r="B25" s="73" t="s">
        <v>81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2" ht="34.5" customHeight="1">
      <c r="B26" s="73" t="s">
        <v>82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ht="34.5" customHeight="1">
      <c r="B27" s="73" t="s">
        <v>83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19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75" customHeight="1" thickTop="1" thickBot="1">
      <c r="A11" s="27"/>
      <c r="B11" s="28" t="s">
        <v>40</v>
      </c>
      <c r="C11" s="76" t="s">
        <v>41</v>
      </c>
      <c r="D11" s="76"/>
      <c r="E11" s="76"/>
      <c r="F11" s="76"/>
      <c r="G11" s="76"/>
      <c r="H11" s="76"/>
      <c r="I11" s="76" t="s">
        <v>42</v>
      </c>
      <c r="J11" s="76"/>
      <c r="K11" s="76"/>
      <c r="L11" s="76" t="s">
        <v>43</v>
      </c>
      <c r="M11" s="76"/>
      <c r="N11" s="76"/>
      <c r="O11" s="76"/>
      <c r="P11" s="29" t="s">
        <v>44</v>
      </c>
      <c r="Q11" s="29" t="s">
        <v>45</v>
      </c>
      <c r="R11" s="29">
        <v>2447411.6980487807</v>
      </c>
      <c r="S11" s="29">
        <v>2389093.087857143</v>
      </c>
      <c r="T11" s="29">
        <v>32313.563844999986</v>
      </c>
      <c r="U11" s="29">
        <f>IF(ISERROR(T11/S11),"N/A",T11/S11*100)</f>
        <v>1.3525451983950569</v>
      </c>
      <c r="V11" s="30" t="s">
        <v>46</v>
      </c>
    </row>
    <row r="12" spans="1:35" ht="23.1" customHeight="1" thickTop="1" thickBot="1">
      <c r="A12" s="27"/>
      <c r="B12" s="117" t="s">
        <v>85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2447411.6980487807</v>
      </c>
      <c r="S13" s="60">
        <v>2389093.087857143</v>
      </c>
      <c r="T13" s="60">
        <v>32313.563844999986</v>
      </c>
      <c r="U13" s="61">
        <f>IF(ISERROR(T13/S13),"N/A",T13/S13*100)</f>
        <v>1.3525451983950569</v>
      </c>
      <c r="V13" s="56" t="s">
        <v>86</v>
      </c>
    </row>
    <row r="14" spans="1:35" ht="75" customHeight="1" thickTop="1" thickBot="1">
      <c r="A14" s="27"/>
      <c r="B14" s="28" t="s">
        <v>47</v>
      </c>
      <c r="C14" s="76" t="s">
        <v>48</v>
      </c>
      <c r="D14" s="76"/>
      <c r="E14" s="76"/>
      <c r="F14" s="76"/>
      <c r="G14" s="76"/>
      <c r="H14" s="76"/>
      <c r="I14" s="76" t="s">
        <v>49</v>
      </c>
      <c r="J14" s="76"/>
      <c r="K14" s="76"/>
      <c r="L14" s="76" t="s">
        <v>50</v>
      </c>
      <c r="M14" s="76"/>
      <c r="N14" s="76"/>
      <c r="O14" s="76"/>
      <c r="P14" s="29" t="s">
        <v>51</v>
      </c>
      <c r="Q14" s="29" t="s">
        <v>52</v>
      </c>
      <c r="R14" s="29">
        <v>972194.65181818174</v>
      </c>
      <c r="S14" s="29" t="s">
        <v>53</v>
      </c>
      <c r="T14" s="29" t="s">
        <v>53</v>
      </c>
      <c r="U14" s="29" t="str">
        <f>IF(ISERROR(T14/S14),"N/A",T14/S14*100)</f>
        <v>N/A</v>
      </c>
      <c r="V14" s="30" t="s">
        <v>46</v>
      </c>
    </row>
    <row r="15" spans="1:35" ht="23.1" customHeight="1" thickTop="1" thickBot="1">
      <c r="A15" s="27"/>
      <c r="B15" s="117" t="s">
        <v>85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972194.65181818174</v>
      </c>
      <c r="S16" s="60" t="s">
        <v>87</v>
      </c>
      <c r="T16" s="60" t="s">
        <v>87</v>
      </c>
      <c r="U16" s="61" t="str">
        <f>IF(ISERROR(T16/S16),"N/A",T16/S16*100)</f>
        <v>N/A</v>
      </c>
      <c r="V16" s="56" t="s">
        <v>86</v>
      </c>
    </row>
    <row r="17" spans="1:23" ht="75" customHeight="1" thickTop="1" thickBot="1">
      <c r="A17" s="27"/>
      <c r="B17" s="28" t="s">
        <v>54</v>
      </c>
      <c r="C17" s="76" t="s">
        <v>55</v>
      </c>
      <c r="D17" s="76"/>
      <c r="E17" s="76"/>
      <c r="F17" s="76"/>
      <c r="G17" s="76"/>
      <c r="H17" s="76"/>
      <c r="I17" s="76" t="s">
        <v>56</v>
      </c>
      <c r="J17" s="76"/>
      <c r="K17" s="76"/>
      <c r="L17" s="76" t="s">
        <v>57</v>
      </c>
      <c r="M17" s="76"/>
      <c r="N17" s="76"/>
      <c r="O17" s="76"/>
      <c r="P17" s="29" t="s">
        <v>58</v>
      </c>
      <c r="Q17" s="29" t="s">
        <v>59</v>
      </c>
      <c r="R17" s="29">
        <v>2</v>
      </c>
      <c r="S17" s="29" t="s">
        <v>53</v>
      </c>
      <c r="T17" s="29" t="s">
        <v>53</v>
      </c>
      <c r="U17" s="29" t="str">
        <f>IF(ISERROR(T17/S17),"N/A",T17/S17*100)</f>
        <v>N/A</v>
      </c>
      <c r="V17" s="30" t="s">
        <v>60</v>
      </c>
    </row>
    <row r="18" spans="1:23" ht="75" customHeight="1" thickTop="1" thickBot="1">
      <c r="A18" s="27"/>
      <c r="B18" s="28" t="s">
        <v>54</v>
      </c>
      <c r="C18" s="76" t="s">
        <v>58</v>
      </c>
      <c r="D18" s="76"/>
      <c r="E18" s="76"/>
      <c r="F18" s="76"/>
      <c r="G18" s="76"/>
      <c r="H18" s="76"/>
      <c r="I18" s="76" t="s">
        <v>61</v>
      </c>
      <c r="J18" s="76"/>
      <c r="K18" s="76"/>
      <c r="L18" s="76" t="s">
        <v>62</v>
      </c>
      <c r="M18" s="76"/>
      <c r="N18" s="76"/>
      <c r="O18" s="76"/>
      <c r="P18" s="29" t="s">
        <v>44</v>
      </c>
      <c r="Q18" s="29" t="s">
        <v>59</v>
      </c>
      <c r="R18" s="29">
        <v>73.641071428571436</v>
      </c>
      <c r="S18" s="29" t="s">
        <v>53</v>
      </c>
      <c r="T18" s="29" t="s">
        <v>53</v>
      </c>
      <c r="U18" s="29" t="str">
        <f>IF(ISERROR(T18/S18),"N/A",T18/S18*100)</f>
        <v>N/A</v>
      </c>
      <c r="V18" s="30" t="s">
        <v>46</v>
      </c>
    </row>
    <row r="19" spans="1:23" ht="23.1" customHeight="1" thickTop="1" thickBot="1">
      <c r="A19" s="27"/>
      <c r="B19" s="117" t="s">
        <v>85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3" ht="23.1" customHeight="1" thickBo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73.641071428571436</v>
      </c>
      <c r="S20" s="60" t="s">
        <v>87</v>
      </c>
      <c r="T20" s="60" t="s">
        <v>87</v>
      </c>
      <c r="U20" s="61" t="str">
        <f>IF(ISERROR(T20/S20),"N/A",T20/S20*100)</f>
        <v>N/A</v>
      </c>
      <c r="V20" s="56" t="s">
        <v>86</v>
      </c>
    </row>
    <row r="21" spans="1:23" ht="75" customHeight="1" thickTop="1" thickBot="1">
      <c r="A21" s="27"/>
      <c r="B21" s="28" t="s">
        <v>63</v>
      </c>
      <c r="C21" s="76" t="s">
        <v>64</v>
      </c>
      <c r="D21" s="76"/>
      <c r="E21" s="76"/>
      <c r="F21" s="76"/>
      <c r="G21" s="76"/>
      <c r="H21" s="76"/>
      <c r="I21" s="76" t="s">
        <v>65</v>
      </c>
      <c r="J21" s="76"/>
      <c r="K21" s="76"/>
      <c r="L21" s="76" t="s">
        <v>66</v>
      </c>
      <c r="M21" s="76"/>
      <c r="N21" s="76"/>
      <c r="O21" s="76"/>
      <c r="P21" s="29" t="s">
        <v>44</v>
      </c>
      <c r="Q21" s="29" t="s">
        <v>67</v>
      </c>
      <c r="R21" s="29">
        <v>748085.0978947368</v>
      </c>
      <c r="S21" s="29">
        <v>748098.83289473678</v>
      </c>
      <c r="T21" s="29">
        <v>70.479533157894735</v>
      </c>
      <c r="U21" s="29">
        <f>IF(ISERROR(T21/S21),"N/A",T21/S21*100)</f>
        <v>9.4211526684485208E-3</v>
      </c>
      <c r="V21" s="30" t="s">
        <v>46</v>
      </c>
    </row>
    <row r="22" spans="1:23" ht="23.1" customHeight="1" thickTop="1" thickBot="1">
      <c r="A22" s="27"/>
      <c r="B22" s="117" t="s">
        <v>85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3" ht="23.1" customHeight="1" thickBo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748085.0978947368</v>
      </c>
      <c r="S23" s="60">
        <v>748098.83289473678</v>
      </c>
      <c r="T23" s="60">
        <v>70.479533157894735</v>
      </c>
      <c r="U23" s="61">
        <f>IF(ISERROR(T23/S23),"N/A",T23/S23*100)</f>
        <v>9.4211526684485208E-3</v>
      </c>
      <c r="V23" s="56" t="s">
        <v>86</v>
      </c>
    </row>
    <row r="24" spans="1:23" ht="22.5" customHeight="1" thickTop="1" thickBot="1">
      <c r="B24" s="8" t="s">
        <v>68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1:23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24" t="s">
        <v>69</v>
      </c>
      <c r="S25" s="23" t="s">
        <v>70</v>
      </c>
      <c r="T25" s="24" t="s">
        <v>71</v>
      </c>
      <c r="U25" s="24" t="s">
        <v>72</v>
      </c>
      <c r="V25" s="77"/>
    </row>
    <row r="26" spans="1:23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73</v>
      </c>
      <c r="S26" s="41" t="s">
        <v>73</v>
      </c>
      <c r="T26" s="41" t="s">
        <v>73</v>
      </c>
      <c r="U26" s="41" t="s">
        <v>74</v>
      </c>
      <c r="V26" s="78"/>
    </row>
    <row r="27" spans="1:23" ht="13.5" customHeight="1" thickBot="1">
      <c r="B27" s="79" t="s">
        <v>75</v>
      </c>
      <c r="C27" s="80"/>
      <c r="D27" s="80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>
        <v>74376.443243999995</v>
      </c>
      <c r="S27" s="46">
        <v>18640.596098000002</v>
      </c>
      <c r="T27" s="46">
        <v>18566.219664</v>
      </c>
      <c r="U27" s="46">
        <f>+IF(ISERR(T27/S27*100),"N/A",T27/S27*100)</f>
        <v>99.60099755603855</v>
      </c>
      <c r="V27" s="47"/>
    </row>
    <row r="28" spans="1:23" ht="13.5" customHeight="1" thickBot="1">
      <c r="B28" s="81" t="s">
        <v>76</v>
      </c>
      <c r="C28" s="82"/>
      <c r="D28" s="82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>
        <v>74302.066800999994</v>
      </c>
      <c r="S28" s="46">
        <v>18603.407885000001</v>
      </c>
      <c r="T28" s="46">
        <v>18566.219664</v>
      </c>
      <c r="U28" s="46">
        <f>+IF(ISERR(T28/S28*100),"N/A",T28/S28*100)</f>
        <v>99.800099953568264</v>
      </c>
      <c r="V28" s="47"/>
    </row>
    <row r="29" spans="1:23" s="51" customFormat="1" ht="14.85" customHeight="1" thickTop="1" thickBot="1">
      <c r="B29" s="52" t="s">
        <v>77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3" ht="44.25" customHeight="1" thickTop="1">
      <c r="B30" s="83" t="s">
        <v>78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</row>
    <row r="31" spans="1:23" ht="34.5" customHeight="1">
      <c r="B31" s="73" t="s">
        <v>88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3" ht="34.5" customHeight="1">
      <c r="B32" s="73" t="s">
        <v>89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81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91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25:V26"/>
    <mergeCell ref="B15:V15"/>
    <mergeCell ref="C17:H17"/>
    <mergeCell ref="I17:K17"/>
    <mergeCell ref="L17:O17"/>
    <mergeCell ref="C18:H18"/>
    <mergeCell ref="I18:K18"/>
    <mergeCell ref="L18:O18"/>
    <mergeCell ref="B19:V19"/>
    <mergeCell ref="C21:H21"/>
    <mergeCell ref="I21:K21"/>
    <mergeCell ref="L21:O21"/>
    <mergeCell ref="B22:V22"/>
    <mergeCell ref="B34:V34"/>
    <mergeCell ref="B35:V35"/>
    <mergeCell ref="B27:D27"/>
    <mergeCell ref="B28:D28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70"/>
  <sheetViews>
    <sheetView showGridLines="0" tabSelected="1" view="pageBreakPreview" topLeftCell="A151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9.5703125" style="1" customWidth="1"/>
    <col min="18" max="18" width="15.57031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22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75" customHeight="1" thickTop="1" thickBot="1">
      <c r="A11" s="27"/>
      <c r="B11" s="28" t="s">
        <v>40</v>
      </c>
      <c r="C11" s="76" t="s">
        <v>41</v>
      </c>
      <c r="D11" s="76"/>
      <c r="E11" s="76"/>
      <c r="F11" s="76"/>
      <c r="G11" s="76"/>
      <c r="H11" s="76"/>
      <c r="I11" s="76" t="s">
        <v>42</v>
      </c>
      <c r="J11" s="76"/>
      <c r="K11" s="76"/>
      <c r="L11" s="76" t="s">
        <v>43</v>
      </c>
      <c r="M11" s="76"/>
      <c r="N11" s="76"/>
      <c r="O11" s="76"/>
      <c r="P11" s="29" t="s">
        <v>44</v>
      </c>
      <c r="Q11" s="29" t="s">
        <v>45</v>
      </c>
      <c r="R11" s="29">
        <v>2447411.6980487807</v>
      </c>
      <c r="S11" s="29">
        <v>2389093.087857143</v>
      </c>
      <c r="T11" s="29">
        <v>32313.563844999986</v>
      </c>
      <c r="U11" s="29">
        <f>IF(ISERROR(T11/S11),"N/A",T11/S11*100)</f>
        <v>1.3525451983950569</v>
      </c>
      <c r="V11" s="30" t="s">
        <v>46</v>
      </c>
    </row>
    <row r="12" spans="1:35" ht="18.75" customHeight="1" thickTop="1" thickBot="1">
      <c r="A12" s="27"/>
      <c r="B12" s="120" t="s">
        <v>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>
      <c r="A13" s="63"/>
      <c r="B13" s="64" t="s">
        <v>58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16.66</v>
      </c>
      <c r="T13" s="68">
        <v>8.4499999999999993</v>
      </c>
      <c r="U13" s="68">
        <f t="shared" ref="U13:U56" si="0">IF(ISERROR(T13/S13),"N/A",T13/S13*100)</f>
        <v>50.720288115246092</v>
      </c>
      <c r="V13" s="64" t="s">
        <v>93</v>
      </c>
    </row>
    <row r="14" spans="1:35" s="62" customFormat="1" ht="18" customHeight="1">
      <c r="A14" s="63"/>
      <c r="B14" s="64" t="s">
        <v>58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100</v>
      </c>
      <c r="S14" s="68">
        <v>100</v>
      </c>
      <c r="T14" s="68">
        <v>0.16667000000000001</v>
      </c>
      <c r="U14" s="68">
        <f t="shared" si="0"/>
        <v>0.16667000000000001</v>
      </c>
      <c r="V14" s="64" t="s">
        <v>94</v>
      </c>
    </row>
    <row r="15" spans="1:35" s="62" customFormat="1" ht="18" customHeight="1">
      <c r="A15" s="63"/>
      <c r="B15" s="64" t="s">
        <v>58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100</v>
      </c>
      <c r="S15" s="68">
        <v>16.68</v>
      </c>
      <c r="T15" s="68">
        <v>16.68</v>
      </c>
      <c r="U15" s="68">
        <f t="shared" si="0"/>
        <v>100</v>
      </c>
      <c r="V15" s="64" t="s">
        <v>95</v>
      </c>
    </row>
    <row r="16" spans="1:35" s="62" customFormat="1" ht="18" customHeight="1">
      <c r="A16" s="63"/>
      <c r="B16" s="64" t="s">
        <v>58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12.9</v>
      </c>
      <c r="T16" s="68">
        <v>9.1999999999999993</v>
      </c>
      <c r="U16" s="68">
        <f t="shared" si="0"/>
        <v>71.31782945736434</v>
      </c>
      <c r="V16" s="64" t="s">
        <v>96</v>
      </c>
    </row>
    <row r="17" spans="1:22" s="62" customFormat="1" ht="18" customHeight="1">
      <c r="A17" s="63"/>
      <c r="B17" s="64" t="s">
        <v>58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39820460</v>
      </c>
      <c r="S17" s="68">
        <v>39820460</v>
      </c>
      <c r="T17" s="68">
        <v>1356536</v>
      </c>
      <c r="U17" s="68">
        <f t="shared" si="0"/>
        <v>3.4066306617251532</v>
      </c>
      <c r="V17" s="64" t="s">
        <v>97</v>
      </c>
    </row>
    <row r="18" spans="1:22" s="62" customFormat="1" ht="18" customHeight="1">
      <c r="A18" s="63"/>
      <c r="B18" s="64" t="s">
        <v>58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16.309999999999999</v>
      </c>
      <c r="S18" s="68">
        <v>16.309999999999999</v>
      </c>
      <c r="T18" s="68">
        <v>16.309999999999999</v>
      </c>
      <c r="U18" s="68">
        <f t="shared" si="0"/>
        <v>100</v>
      </c>
      <c r="V18" s="64" t="s">
        <v>98</v>
      </c>
    </row>
    <row r="19" spans="1:22" s="62" customFormat="1" ht="18" customHeight="1">
      <c r="A19" s="63"/>
      <c r="B19" s="64" t="s">
        <v>58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9.16</v>
      </c>
      <c r="T19" s="68">
        <v>10.89</v>
      </c>
      <c r="U19" s="68">
        <f t="shared" si="0"/>
        <v>118.88646288209608</v>
      </c>
      <c r="V19" s="64" t="s">
        <v>99</v>
      </c>
    </row>
    <row r="20" spans="1:22" s="62" customFormat="1" ht="18" customHeight="1">
      <c r="A20" s="63"/>
      <c r="B20" s="64" t="s">
        <v>58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32095594.699999999</v>
      </c>
      <c r="S20" s="68">
        <v>32095594.699999999</v>
      </c>
      <c r="T20" s="68">
        <v>17.88</v>
      </c>
      <c r="U20" s="68">
        <f t="shared" si="0"/>
        <v>5.5708579844448243E-5</v>
      </c>
      <c r="V20" s="64" t="s">
        <v>100</v>
      </c>
    </row>
    <row r="21" spans="1:22" s="62" customFormat="1" ht="18" customHeight="1">
      <c r="A21" s="63"/>
      <c r="B21" s="64" t="s">
        <v>58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10</v>
      </c>
      <c r="S21" s="68">
        <v>10</v>
      </c>
      <c r="T21" s="68">
        <v>10</v>
      </c>
      <c r="U21" s="68">
        <f t="shared" si="0"/>
        <v>100</v>
      </c>
      <c r="V21" s="64" t="s">
        <v>101</v>
      </c>
    </row>
    <row r="22" spans="1:22" s="62" customFormat="1" ht="18" customHeight="1">
      <c r="A22" s="63"/>
      <c r="B22" s="64" t="s">
        <v>58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25</v>
      </c>
      <c r="T22" s="68">
        <v>13</v>
      </c>
      <c r="U22" s="68">
        <f t="shared" si="0"/>
        <v>52</v>
      </c>
      <c r="V22" s="64" t="s">
        <v>102</v>
      </c>
    </row>
    <row r="23" spans="1:22" s="62" customFormat="1" ht="18" customHeight="1">
      <c r="A23" s="63"/>
      <c r="B23" s="64" t="s">
        <v>58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100</v>
      </c>
      <c r="S23" s="68">
        <v>100</v>
      </c>
      <c r="T23" s="68">
        <v>88</v>
      </c>
      <c r="U23" s="68">
        <f t="shared" si="0"/>
        <v>88</v>
      </c>
      <c r="V23" s="64" t="s">
        <v>103</v>
      </c>
    </row>
    <row r="24" spans="1:22" s="62" customFormat="1" ht="18" customHeight="1">
      <c r="A24" s="63"/>
      <c r="B24" s="64" t="s">
        <v>58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18.75</v>
      </c>
      <c r="T24" s="68">
        <v>19.940000000000001</v>
      </c>
      <c r="U24" s="68">
        <f t="shared" si="0"/>
        <v>106.34666666666668</v>
      </c>
      <c r="V24" s="64" t="s">
        <v>104</v>
      </c>
    </row>
    <row r="25" spans="1:22" s="62" customFormat="1" ht="18" customHeight="1">
      <c r="A25" s="63"/>
      <c r="B25" s="64" t="s">
        <v>58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18.2</v>
      </c>
      <c r="T25" s="68">
        <v>2.7</v>
      </c>
      <c r="U25" s="68">
        <f t="shared" si="0"/>
        <v>14.835164835164838</v>
      </c>
      <c r="V25" s="64" t="s">
        <v>105</v>
      </c>
    </row>
    <row r="26" spans="1:22" s="62" customFormat="1" ht="18" customHeight="1">
      <c r="A26" s="63"/>
      <c r="B26" s="64" t="s">
        <v>58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100</v>
      </c>
      <c r="S26" s="68">
        <v>0</v>
      </c>
      <c r="T26" s="68">
        <v>0</v>
      </c>
      <c r="U26" s="68" t="str">
        <f t="shared" si="0"/>
        <v>N/A</v>
      </c>
      <c r="V26" s="64" t="s">
        <v>106</v>
      </c>
    </row>
    <row r="27" spans="1:22" s="62" customFormat="1" ht="18" customHeight="1">
      <c r="A27" s="63"/>
      <c r="B27" s="64" t="s">
        <v>58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100</v>
      </c>
      <c r="S27" s="68">
        <v>14.98</v>
      </c>
      <c r="T27" s="68">
        <v>14.98</v>
      </c>
      <c r="U27" s="68">
        <f t="shared" si="0"/>
        <v>100</v>
      </c>
      <c r="V27" s="64" t="s">
        <v>107</v>
      </c>
    </row>
    <row r="28" spans="1:22" s="62" customFormat="1" ht="18" customHeight="1">
      <c r="A28" s="63"/>
      <c r="B28" s="64" t="s">
        <v>58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100</v>
      </c>
      <c r="S28" s="68">
        <v>25</v>
      </c>
      <c r="T28" s="68">
        <v>5</v>
      </c>
      <c r="U28" s="68">
        <f t="shared" si="0"/>
        <v>20</v>
      </c>
      <c r="V28" s="64" t="s">
        <v>108</v>
      </c>
    </row>
    <row r="29" spans="1:22" s="62" customFormat="1" ht="18" customHeight="1">
      <c r="A29" s="63"/>
      <c r="B29" s="64" t="s">
        <v>58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28424809.73</v>
      </c>
      <c r="S29" s="68">
        <v>28424809.73</v>
      </c>
      <c r="T29" s="68">
        <v>23.98226</v>
      </c>
      <c r="U29" s="68">
        <f t="shared" si="0"/>
        <v>8.4370872585608689E-5</v>
      </c>
      <c r="V29" s="64" t="s">
        <v>109</v>
      </c>
    </row>
    <row r="30" spans="1:22" s="62" customFormat="1" ht="18" customHeight="1">
      <c r="A30" s="63"/>
      <c r="B30" s="64" t="s">
        <v>58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13.78</v>
      </c>
      <c r="S30" s="68">
        <v>13.78</v>
      </c>
      <c r="T30" s="68">
        <v>13.78</v>
      </c>
      <c r="U30" s="68">
        <f t="shared" si="0"/>
        <v>100</v>
      </c>
      <c r="V30" s="64" t="s">
        <v>110</v>
      </c>
    </row>
    <row r="31" spans="1:22" s="62" customFormat="1" ht="18" customHeight="1">
      <c r="A31" s="63"/>
      <c r="B31" s="64" t="s">
        <v>58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100</v>
      </c>
      <c r="S31" s="68">
        <v>8</v>
      </c>
      <c r="T31" s="68">
        <v>8</v>
      </c>
      <c r="U31" s="68">
        <f t="shared" si="0"/>
        <v>100</v>
      </c>
      <c r="V31" s="64" t="s">
        <v>111</v>
      </c>
    </row>
    <row r="32" spans="1:22" s="62" customFormat="1" ht="18" customHeight="1">
      <c r="A32" s="63"/>
      <c r="B32" s="64" t="s">
        <v>58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20</v>
      </c>
      <c r="S32" s="68">
        <v>20</v>
      </c>
      <c r="T32" s="68">
        <v>10.79</v>
      </c>
      <c r="U32" s="68">
        <f t="shared" si="0"/>
        <v>53.949999999999996</v>
      </c>
      <c r="V32" s="64" t="s">
        <v>112</v>
      </c>
    </row>
    <row r="33" spans="1:22" s="62" customFormat="1" ht="18" customHeight="1">
      <c r="A33" s="63"/>
      <c r="B33" s="64" t="s">
        <v>58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16.66</v>
      </c>
      <c r="S33" s="68">
        <v>16.66</v>
      </c>
      <c r="T33" s="68">
        <v>16.66</v>
      </c>
      <c r="U33" s="68">
        <f t="shared" si="0"/>
        <v>100</v>
      </c>
      <c r="V33" s="64" t="s">
        <v>113</v>
      </c>
    </row>
    <row r="34" spans="1:22" s="62" customFormat="1" ht="18" customHeight="1">
      <c r="A34" s="63"/>
      <c r="B34" s="64" t="s">
        <v>58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99</v>
      </c>
      <c r="S34" s="68">
        <v>99</v>
      </c>
      <c r="T34" s="68">
        <v>0</v>
      </c>
      <c r="U34" s="68">
        <f t="shared" si="0"/>
        <v>0</v>
      </c>
      <c r="V34" s="64" t="s">
        <v>114</v>
      </c>
    </row>
    <row r="35" spans="1:22" s="62" customFormat="1" ht="18" customHeight="1">
      <c r="A35" s="63"/>
      <c r="B35" s="64" t="s">
        <v>58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100</v>
      </c>
      <c r="S35" s="68">
        <v>0</v>
      </c>
      <c r="T35" s="68">
        <v>0</v>
      </c>
      <c r="U35" s="68" t="str">
        <f t="shared" si="0"/>
        <v>N/A</v>
      </c>
      <c r="V35" s="64" t="s">
        <v>115</v>
      </c>
    </row>
    <row r="36" spans="1:22" s="62" customFormat="1" ht="18" customHeight="1">
      <c r="A36" s="63"/>
      <c r="B36" s="64" t="s">
        <v>58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25</v>
      </c>
      <c r="S36" s="68">
        <v>25</v>
      </c>
      <c r="T36" s="68">
        <v>14.3</v>
      </c>
      <c r="U36" s="68">
        <f t="shared" si="0"/>
        <v>57.2</v>
      </c>
      <c r="V36" s="64" t="s">
        <v>116</v>
      </c>
    </row>
    <row r="37" spans="1:22" s="62" customFormat="1" ht="18" customHeight="1">
      <c r="A37" s="63"/>
      <c r="B37" s="64" t="s">
        <v>58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100</v>
      </c>
      <c r="S37" s="68">
        <v>16.670000000000002</v>
      </c>
      <c r="T37" s="68">
        <v>14.73</v>
      </c>
      <c r="U37" s="68">
        <f t="shared" si="0"/>
        <v>88.36232753449309</v>
      </c>
      <c r="V37" s="64" t="s">
        <v>117</v>
      </c>
    </row>
    <row r="38" spans="1:22" s="62" customFormat="1" ht="18" customHeight="1">
      <c r="A38" s="63"/>
      <c r="B38" s="64" t="s">
        <v>58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100</v>
      </c>
      <c r="S38" s="68">
        <v>25</v>
      </c>
      <c r="T38" s="68">
        <v>12.57</v>
      </c>
      <c r="U38" s="68">
        <f t="shared" si="0"/>
        <v>50.28</v>
      </c>
      <c r="V38" s="64" t="s">
        <v>118</v>
      </c>
    </row>
    <row r="39" spans="1:22" s="62" customFormat="1" ht="18" customHeight="1">
      <c r="A39" s="63"/>
      <c r="B39" s="64" t="s">
        <v>58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100</v>
      </c>
      <c r="S39" s="68">
        <v>0</v>
      </c>
      <c r="T39" s="68">
        <v>0</v>
      </c>
      <c r="U39" s="68" t="str">
        <f t="shared" si="0"/>
        <v>N/A</v>
      </c>
      <c r="V39" s="64" t="s">
        <v>119</v>
      </c>
    </row>
    <row r="40" spans="1:22" s="62" customFormat="1" ht="18" customHeight="1">
      <c r="A40" s="63"/>
      <c r="B40" s="64" t="s">
        <v>58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25</v>
      </c>
      <c r="S40" s="68">
        <v>25</v>
      </c>
      <c r="T40" s="68">
        <v>17.5</v>
      </c>
      <c r="U40" s="68">
        <f t="shared" si="0"/>
        <v>70</v>
      </c>
      <c r="V40" s="64" t="s">
        <v>120</v>
      </c>
    </row>
    <row r="41" spans="1:22" s="62" customFormat="1" ht="18" customHeight="1">
      <c r="A41" s="63"/>
      <c r="B41" s="64" t="s">
        <v>58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100</v>
      </c>
      <c r="S41" s="68">
        <v>25</v>
      </c>
      <c r="T41" s="68">
        <v>3.4782600000000001</v>
      </c>
      <c r="U41" s="68">
        <f t="shared" si="0"/>
        <v>13.913040000000002</v>
      </c>
      <c r="V41" s="64" t="s">
        <v>121</v>
      </c>
    </row>
    <row r="42" spans="1:22" s="62" customFormat="1" ht="18" customHeight="1">
      <c r="A42" s="63"/>
      <c r="B42" s="64" t="s">
        <v>58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75</v>
      </c>
      <c r="S42" s="68">
        <v>19.88</v>
      </c>
      <c r="T42" s="68">
        <v>5</v>
      </c>
      <c r="U42" s="68">
        <f t="shared" si="0"/>
        <v>25.150905432595579</v>
      </c>
      <c r="V42" s="64" t="s">
        <v>122</v>
      </c>
    </row>
    <row r="43" spans="1:22" s="62" customFormat="1" ht="18" customHeight="1">
      <c r="A43" s="63"/>
      <c r="B43" s="64" t="s">
        <v>58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30</v>
      </c>
      <c r="S43" s="68">
        <v>30</v>
      </c>
      <c r="T43" s="68">
        <v>3.42</v>
      </c>
      <c r="U43" s="68">
        <f t="shared" si="0"/>
        <v>11.4</v>
      </c>
      <c r="V43" s="64" t="s">
        <v>123</v>
      </c>
    </row>
    <row r="44" spans="1:22" s="62" customFormat="1" ht="18" customHeight="1">
      <c r="A44" s="63"/>
      <c r="B44" s="64" t="s">
        <v>58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100</v>
      </c>
      <c r="S44" s="68">
        <v>25</v>
      </c>
      <c r="T44" s="68">
        <v>16.899999999999999</v>
      </c>
      <c r="U44" s="68">
        <f t="shared" si="0"/>
        <v>67.599999999999994</v>
      </c>
      <c r="V44" s="64" t="s">
        <v>124</v>
      </c>
    </row>
    <row r="45" spans="1:22" s="62" customFormat="1" ht="18" customHeight="1">
      <c r="A45" s="63"/>
      <c r="B45" s="64" t="s">
        <v>58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100</v>
      </c>
      <c r="S45" s="68">
        <v>11.49</v>
      </c>
      <c r="T45" s="68">
        <v>6.43</v>
      </c>
      <c r="U45" s="68">
        <f t="shared" si="0"/>
        <v>55.961705831157524</v>
      </c>
      <c r="V45" s="64" t="s">
        <v>125</v>
      </c>
    </row>
    <row r="46" spans="1:22" s="62" customFormat="1" ht="18" customHeight="1">
      <c r="A46" s="63"/>
      <c r="B46" s="64" t="s">
        <v>58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100</v>
      </c>
      <c r="S46" s="68">
        <v>100</v>
      </c>
      <c r="T46" s="68">
        <v>12.41</v>
      </c>
      <c r="U46" s="68">
        <f t="shared" si="0"/>
        <v>12.41</v>
      </c>
      <c r="V46" s="64" t="s">
        <v>126</v>
      </c>
    </row>
    <row r="47" spans="1:22" s="62" customFormat="1" ht="18" customHeight="1">
      <c r="A47" s="63"/>
      <c r="B47" s="64" t="s">
        <v>58</v>
      </c>
      <c r="C47" s="64"/>
      <c r="D47" s="65"/>
      <c r="E47" s="64"/>
      <c r="F47" s="64"/>
      <c r="G47" s="64"/>
      <c r="H47" s="64"/>
      <c r="I47" s="66"/>
      <c r="J47" s="57"/>
      <c r="K47" s="66"/>
      <c r="L47" s="57"/>
      <c r="M47" s="66"/>
      <c r="N47" s="57"/>
      <c r="O47" s="66"/>
      <c r="P47" s="57"/>
      <c r="Q47" s="67"/>
      <c r="R47" s="68">
        <v>100</v>
      </c>
      <c r="S47" s="68">
        <v>25</v>
      </c>
      <c r="T47" s="68">
        <v>14</v>
      </c>
      <c r="U47" s="68">
        <f t="shared" si="0"/>
        <v>56.000000000000007</v>
      </c>
      <c r="V47" s="64" t="s">
        <v>127</v>
      </c>
    </row>
    <row r="48" spans="1:22" s="62" customFormat="1" ht="18" customHeight="1">
      <c r="A48" s="63"/>
      <c r="B48" s="64" t="s">
        <v>58</v>
      </c>
      <c r="C48" s="64"/>
      <c r="D48" s="65"/>
      <c r="E48" s="64"/>
      <c r="F48" s="64"/>
      <c r="G48" s="64"/>
      <c r="H48" s="64"/>
      <c r="I48" s="66"/>
      <c r="J48" s="57"/>
      <c r="K48" s="66"/>
      <c r="L48" s="57"/>
      <c r="M48" s="66"/>
      <c r="N48" s="57"/>
      <c r="O48" s="66"/>
      <c r="P48" s="57"/>
      <c r="Q48" s="67"/>
      <c r="R48" s="68">
        <v>0</v>
      </c>
      <c r="S48" s="68">
        <v>25</v>
      </c>
      <c r="T48" s="68">
        <v>25</v>
      </c>
      <c r="U48" s="68">
        <f t="shared" si="0"/>
        <v>100</v>
      </c>
      <c r="V48" s="64" t="s">
        <v>128</v>
      </c>
    </row>
    <row r="49" spans="1:22" s="62" customFormat="1" ht="18" customHeight="1">
      <c r="A49" s="63"/>
      <c r="B49" s="64" t="s">
        <v>58</v>
      </c>
      <c r="C49" s="64"/>
      <c r="D49" s="65"/>
      <c r="E49" s="64"/>
      <c r="F49" s="64"/>
      <c r="G49" s="64"/>
      <c r="H49" s="64"/>
      <c r="I49" s="66"/>
      <c r="J49" s="57"/>
      <c r="K49" s="66"/>
      <c r="L49" s="57"/>
      <c r="M49" s="66"/>
      <c r="N49" s="57"/>
      <c r="O49" s="66"/>
      <c r="P49" s="57"/>
      <c r="Q49" s="67"/>
      <c r="R49" s="68">
        <v>13.3</v>
      </c>
      <c r="S49" s="68">
        <v>13.3</v>
      </c>
      <c r="T49" s="68">
        <v>13.5</v>
      </c>
      <c r="U49" s="68">
        <f t="shared" si="0"/>
        <v>101.50375939849623</v>
      </c>
      <c r="V49" s="64" t="s">
        <v>129</v>
      </c>
    </row>
    <row r="50" spans="1:22" s="62" customFormat="1" ht="18" customHeight="1">
      <c r="A50" s="63"/>
      <c r="B50" s="64" t="s">
        <v>58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100</v>
      </c>
      <c r="S50" s="68">
        <v>16.7</v>
      </c>
      <c r="T50" s="68">
        <v>16.7</v>
      </c>
      <c r="U50" s="68">
        <f t="shared" si="0"/>
        <v>100</v>
      </c>
      <c r="V50" s="64" t="s">
        <v>130</v>
      </c>
    </row>
    <row r="51" spans="1:22" s="62" customFormat="1" ht="18" customHeight="1">
      <c r="A51" s="63"/>
      <c r="B51" s="64" t="s">
        <v>58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100</v>
      </c>
      <c r="S51" s="68">
        <v>25</v>
      </c>
      <c r="T51" s="68">
        <v>15.2843</v>
      </c>
      <c r="U51" s="68">
        <f t="shared" si="0"/>
        <v>61.1372</v>
      </c>
      <c r="V51" s="64" t="s">
        <v>131</v>
      </c>
    </row>
    <row r="52" spans="1:22" s="62" customFormat="1" ht="18" customHeight="1">
      <c r="A52" s="63"/>
      <c r="B52" s="64" t="s">
        <v>58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0</v>
      </c>
      <c r="S52" s="68">
        <v>0</v>
      </c>
      <c r="T52" s="68">
        <v>25</v>
      </c>
      <c r="U52" s="68" t="str">
        <f t="shared" si="0"/>
        <v>N/A</v>
      </c>
      <c r="V52" s="64" t="s">
        <v>132</v>
      </c>
    </row>
    <row r="53" spans="1:22" s="62" customFormat="1" ht="18" customHeight="1">
      <c r="A53" s="63"/>
      <c r="B53" s="64" t="s">
        <v>58</v>
      </c>
      <c r="C53" s="64"/>
      <c r="D53" s="65"/>
      <c r="E53" s="64"/>
      <c r="F53" s="64"/>
      <c r="G53" s="64"/>
      <c r="H53" s="64"/>
      <c r="I53" s="66"/>
      <c r="J53" s="57"/>
      <c r="K53" s="66"/>
      <c r="L53" s="57"/>
      <c r="M53" s="66"/>
      <c r="N53" s="57"/>
      <c r="O53" s="66"/>
      <c r="P53" s="57"/>
      <c r="Q53" s="67"/>
      <c r="R53" s="68">
        <v>71.14</v>
      </c>
      <c r="S53" s="68">
        <v>71.14</v>
      </c>
      <c r="T53" s="68">
        <v>100</v>
      </c>
      <c r="U53" s="68">
        <f t="shared" si="0"/>
        <v>140.56789429294349</v>
      </c>
      <c r="V53" s="64" t="s">
        <v>133</v>
      </c>
    </row>
    <row r="54" spans="1:22" s="62" customFormat="1" ht="18" customHeight="1">
      <c r="A54" s="63"/>
      <c r="B54" s="64" t="s">
        <v>58</v>
      </c>
      <c r="C54" s="64"/>
      <c r="D54" s="65"/>
      <c r="E54" s="64"/>
      <c r="F54" s="64"/>
      <c r="G54" s="64"/>
      <c r="H54" s="64"/>
      <c r="I54" s="66"/>
      <c r="J54" s="57"/>
      <c r="K54" s="66"/>
      <c r="L54" s="57"/>
      <c r="M54" s="66"/>
      <c r="N54" s="57"/>
      <c r="O54" s="66"/>
      <c r="P54" s="57"/>
      <c r="Q54" s="67"/>
      <c r="R54" s="68">
        <v>100</v>
      </c>
      <c r="S54" s="68">
        <v>25</v>
      </c>
      <c r="T54" s="68">
        <v>11.05</v>
      </c>
      <c r="U54" s="68">
        <f t="shared" si="0"/>
        <v>44.2</v>
      </c>
      <c r="V54" s="64" t="s">
        <v>134</v>
      </c>
    </row>
    <row r="55" spans="1:22" s="62" customFormat="1" ht="18" customHeight="1" thickBot="1">
      <c r="A55" s="63"/>
      <c r="B55" s="64" t="s">
        <v>58</v>
      </c>
      <c r="C55" s="64"/>
      <c r="D55" s="65"/>
      <c r="E55" s="64"/>
      <c r="F55" s="64"/>
      <c r="G55" s="64"/>
      <c r="H55" s="64"/>
      <c r="I55" s="66"/>
      <c r="J55" s="57"/>
      <c r="K55" s="66"/>
      <c r="L55" s="57"/>
      <c r="M55" s="66"/>
      <c r="N55" s="57"/>
      <c r="O55" s="66"/>
      <c r="P55" s="57"/>
      <c r="Q55" s="67"/>
      <c r="R55" s="68">
        <v>100</v>
      </c>
      <c r="S55" s="68">
        <v>0</v>
      </c>
      <c r="T55" s="68">
        <v>0</v>
      </c>
      <c r="U55" s="68" t="str">
        <f t="shared" si="0"/>
        <v>N/A</v>
      </c>
      <c r="V55" s="64" t="s">
        <v>135</v>
      </c>
    </row>
    <row r="56" spans="1:22" ht="75" customHeight="1" thickTop="1" thickBot="1">
      <c r="A56" s="27"/>
      <c r="B56" s="28" t="s">
        <v>47</v>
      </c>
      <c r="C56" s="76" t="s">
        <v>48</v>
      </c>
      <c r="D56" s="76"/>
      <c r="E56" s="76"/>
      <c r="F56" s="76"/>
      <c r="G56" s="76"/>
      <c r="H56" s="76"/>
      <c r="I56" s="76" t="s">
        <v>49</v>
      </c>
      <c r="J56" s="76"/>
      <c r="K56" s="76"/>
      <c r="L56" s="76" t="s">
        <v>50</v>
      </c>
      <c r="M56" s="76"/>
      <c r="N56" s="76"/>
      <c r="O56" s="76"/>
      <c r="P56" s="29" t="s">
        <v>51</v>
      </c>
      <c r="Q56" s="29" t="s">
        <v>52</v>
      </c>
      <c r="R56" s="29">
        <v>972194.65181818174</v>
      </c>
      <c r="S56" s="29" t="s">
        <v>53</v>
      </c>
      <c r="T56" s="29" t="s">
        <v>53</v>
      </c>
      <c r="U56" s="29" t="str">
        <f t="shared" si="0"/>
        <v>N/A</v>
      </c>
      <c r="V56" s="30" t="s">
        <v>46</v>
      </c>
    </row>
    <row r="57" spans="1:22" ht="18.75" customHeight="1" thickTop="1" thickBot="1">
      <c r="A57" s="27"/>
      <c r="B57" s="120" t="s">
        <v>92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</row>
    <row r="58" spans="1:22" s="62" customFormat="1" ht="18" customHeight="1">
      <c r="A58" s="63"/>
      <c r="B58" s="64" t="s">
        <v>58</v>
      </c>
      <c r="C58" s="64"/>
      <c r="D58" s="65"/>
      <c r="E58" s="64"/>
      <c r="F58" s="64"/>
      <c r="G58" s="64"/>
      <c r="H58" s="64"/>
      <c r="I58" s="66"/>
      <c r="J58" s="57"/>
      <c r="K58" s="66"/>
      <c r="L58" s="57"/>
      <c r="M58" s="66"/>
      <c r="N58" s="57"/>
      <c r="O58" s="66"/>
      <c r="P58" s="57"/>
      <c r="Q58" s="67"/>
      <c r="R58" s="68">
        <v>7</v>
      </c>
      <c r="S58" s="68" t="s">
        <v>58</v>
      </c>
      <c r="T58" s="68" t="s">
        <v>58</v>
      </c>
      <c r="U58" s="68" t="str">
        <f t="shared" ref="U58:U93" si="1">IF(ISERROR(T58/S58),"N/A",T58/S58*100)</f>
        <v>N/A</v>
      </c>
      <c r="V58" s="64" t="s">
        <v>113</v>
      </c>
    </row>
    <row r="59" spans="1:22" s="62" customFormat="1" ht="18" customHeight="1">
      <c r="A59" s="63"/>
      <c r="B59" s="64" t="s">
        <v>58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0</v>
      </c>
      <c r="S59" s="68" t="s">
        <v>58</v>
      </c>
      <c r="T59" s="68" t="s">
        <v>58</v>
      </c>
      <c r="U59" s="68" t="str">
        <f t="shared" si="1"/>
        <v>N/A</v>
      </c>
      <c r="V59" s="64" t="s">
        <v>101</v>
      </c>
    </row>
    <row r="60" spans="1:22" s="62" customFormat="1" ht="18" customHeight="1">
      <c r="A60" s="63"/>
      <c r="B60" s="64" t="s">
        <v>58</v>
      </c>
      <c r="C60" s="64"/>
      <c r="D60" s="65"/>
      <c r="E60" s="64"/>
      <c r="F60" s="64"/>
      <c r="G60" s="64"/>
      <c r="H60" s="64"/>
      <c r="I60" s="66"/>
      <c r="J60" s="57"/>
      <c r="K60" s="66"/>
      <c r="L60" s="57"/>
      <c r="M60" s="66"/>
      <c r="N60" s="57"/>
      <c r="O60" s="66"/>
      <c r="P60" s="57"/>
      <c r="Q60" s="67"/>
      <c r="R60" s="68">
        <v>15.5</v>
      </c>
      <c r="S60" s="68" t="s">
        <v>58</v>
      </c>
      <c r="T60" s="68" t="s">
        <v>58</v>
      </c>
      <c r="U60" s="68" t="str">
        <f t="shared" si="1"/>
        <v>N/A</v>
      </c>
      <c r="V60" s="64" t="s">
        <v>130</v>
      </c>
    </row>
    <row r="61" spans="1:22" s="62" customFormat="1" ht="18" customHeight="1">
      <c r="A61" s="63"/>
      <c r="B61" s="64" t="s">
        <v>58</v>
      </c>
      <c r="C61" s="64"/>
      <c r="D61" s="65"/>
      <c r="E61" s="64"/>
      <c r="F61" s="64"/>
      <c r="G61" s="64"/>
      <c r="H61" s="64"/>
      <c r="I61" s="66"/>
      <c r="J61" s="57"/>
      <c r="K61" s="66"/>
      <c r="L61" s="57"/>
      <c r="M61" s="66"/>
      <c r="N61" s="57"/>
      <c r="O61" s="66"/>
      <c r="P61" s="57"/>
      <c r="Q61" s="67"/>
      <c r="R61" s="68">
        <v>10.4</v>
      </c>
      <c r="S61" s="68" t="s">
        <v>58</v>
      </c>
      <c r="T61" s="68" t="s">
        <v>58</v>
      </c>
      <c r="U61" s="68" t="str">
        <f t="shared" si="1"/>
        <v>N/A</v>
      </c>
      <c r="V61" s="64" t="s">
        <v>118</v>
      </c>
    </row>
    <row r="62" spans="1:22" s="62" customFormat="1" ht="18" customHeight="1">
      <c r="A62" s="63"/>
      <c r="B62" s="64" t="s">
        <v>58</v>
      </c>
      <c r="C62" s="64"/>
      <c r="D62" s="65"/>
      <c r="E62" s="64"/>
      <c r="F62" s="64"/>
      <c r="G62" s="64"/>
      <c r="H62" s="64"/>
      <c r="I62" s="66"/>
      <c r="J62" s="57"/>
      <c r="K62" s="66"/>
      <c r="L62" s="57"/>
      <c r="M62" s="66"/>
      <c r="N62" s="57"/>
      <c r="O62" s="66"/>
      <c r="P62" s="57"/>
      <c r="Q62" s="67"/>
      <c r="R62" s="68">
        <v>62.91</v>
      </c>
      <c r="S62" s="68" t="s">
        <v>58</v>
      </c>
      <c r="T62" s="68" t="s">
        <v>58</v>
      </c>
      <c r="U62" s="68" t="str">
        <f t="shared" si="1"/>
        <v>N/A</v>
      </c>
      <c r="V62" s="64" t="s">
        <v>114</v>
      </c>
    </row>
    <row r="63" spans="1:22" s="62" customFormat="1" ht="18" customHeight="1">
      <c r="A63" s="63"/>
      <c r="B63" s="64" t="s">
        <v>58</v>
      </c>
      <c r="C63" s="64"/>
      <c r="D63" s="65"/>
      <c r="E63" s="64"/>
      <c r="F63" s="64"/>
      <c r="G63" s="64"/>
      <c r="H63" s="64"/>
      <c r="I63" s="66"/>
      <c r="J63" s="57"/>
      <c r="K63" s="66"/>
      <c r="L63" s="57"/>
      <c r="M63" s="66"/>
      <c r="N63" s="57"/>
      <c r="O63" s="66"/>
      <c r="P63" s="57"/>
      <c r="Q63" s="67"/>
      <c r="R63" s="68">
        <v>4450392</v>
      </c>
      <c r="S63" s="68" t="s">
        <v>58</v>
      </c>
      <c r="T63" s="68" t="s">
        <v>58</v>
      </c>
      <c r="U63" s="68" t="str">
        <f t="shared" si="1"/>
        <v>N/A</v>
      </c>
      <c r="V63" s="64" t="s">
        <v>110</v>
      </c>
    </row>
    <row r="64" spans="1:22" s="62" customFormat="1" ht="18" customHeight="1">
      <c r="A64" s="63"/>
      <c r="B64" s="64" t="s">
        <v>58</v>
      </c>
      <c r="C64" s="64"/>
      <c r="D64" s="65"/>
      <c r="E64" s="64"/>
      <c r="F64" s="64"/>
      <c r="G64" s="64"/>
      <c r="H64" s="64"/>
      <c r="I64" s="66"/>
      <c r="J64" s="57"/>
      <c r="K64" s="66"/>
      <c r="L64" s="57"/>
      <c r="M64" s="66"/>
      <c r="N64" s="57"/>
      <c r="O64" s="66"/>
      <c r="P64" s="57"/>
      <c r="Q64" s="67"/>
      <c r="R64" s="68">
        <v>13.37</v>
      </c>
      <c r="S64" s="68" t="s">
        <v>58</v>
      </c>
      <c r="T64" s="68" t="s">
        <v>58</v>
      </c>
      <c r="U64" s="68" t="str">
        <f t="shared" si="1"/>
        <v>N/A</v>
      </c>
      <c r="V64" s="64" t="s">
        <v>99</v>
      </c>
    </row>
    <row r="65" spans="1:22" s="62" customFormat="1" ht="18" customHeight="1">
      <c r="A65" s="63"/>
      <c r="B65" s="64" t="s">
        <v>58</v>
      </c>
      <c r="C65" s="64"/>
      <c r="D65" s="65"/>
      <c r="E65" s="64"/>
      <c r="F65" s="64"/>
      <c r="G65" s="64"/>
      <c r="H65" s="64"/>
      <c r="I65" s="66"/>
      <c r="J65" s="57"/>
      <c r="K65" s="66"/>
      <c r="L65" s="57"/>
      <c r="M65" s="66"/>
      <c r="N65" s="57"/>
      <c r="O65" s="66"/>
      <c r="P65" s="57"/>
      <c r="Q65" s="67"/>
      <c r="R65" s="68">
        <v>2.9</v>
      </c>
      <c r="S65" s="68" t="s">
        <v>58</v>
      </c>
      <c r="T65" s="68" t="s">
        <v>58</v>
      </c>
      <c r="U65" s="68" t="str">
        <f t="shared" si="1"/>
        <v>N/A</v>
      </c>
      <c r="V65" s="64" t="s">
        <v>93</v>
      </c>
    </row>
    <row r="66" spans="1:22" s="62" customFormat="1" ht="18" customHeight="1">
      <c r="A66" s="63"/>
      <c r="B66" s="64" t="s">
        <v>58</v>
      </c>
      <c r="C66" s="64"/>
      <c r="D66" s="65"/>
      <c r="E66" s="64"/>
      <c r="F66" s="64"/>
      <c r="G66" s="64"/>
      <c r="H66" s="64"/>
      <c r="I66" s="66"/>
      <c r="J66" s="57"/>
      <c r="K66" s="66"/>
      <c r="L66" s="57"/>
      <c r="M66" s="66"/>
      <c r="N66" s="57"/>
      <c r="O66" s="66"/>
      <c r="P66" s="57"/>
      <c r="Q66" s="67"/>
      <c r="R66" s="68">
        <v>60</v>
      </c>
      <c r="S66" s="68" t="s">
        <v>58</v>
      </c>
      <c r="T66" s="68" t="s">
        <v>58</v>
      </c>
      <c r="U66" s="68" t="str">
        <f t="shared" si="1"/>
        <v>N/A</v>
      </c>
      <c r="V66" s="64" t="s">
        <v>103</v>
      </c>
    </row>
    <row r="67" spans="1:22" s="62" customFormat="1" ht="18" customHeight="1">
      <c r="A67" s="63"/>
      <c r="B67" s="64" t="s">
        <v>58</v>
      </c>
      <c r="C67" s="64"/>
      <c r="D67" s="65"/>
      <c r="E67" s="64"/>
      <c r="F67" s="64"/>
      <c r="G67" s="64"/>
      <c r="H67" s="64"/>
      <c r="I67" s="66"/>
      <c r="J67" s="57"/>
      <c r="K67" s="66"/>
      <c r="L67" s="57"/>
      <c r="M67" s="66"/>
      <c r="N67" s="57"/>
      <c r="O67" s="66"/>
      <c r="P67" s="57"/>
      <c r="Q67" s="67"/>
      <c r="R67" s="68">
        <v>1.25</v>
      </c>
      <c r="S67" s="68" t="s">
        <v>58</v>
      </c>
      <c r="T67" s="68" t="s">
        <v>58</v>
      </c>
      <c r="U67" s="68" t="str">
        <f t="shared" si="1"/>
        <v>N/A</v>
      </c>
      <c r="V67" s="64" t="s">
        <v>107</v>
      </c>
    </row>
    <row r="68" spans="1:22" s="62" customFormat="1" ht="18" customHeight="1">
      <c r="A68" s="63"/>
      <c r="B68" s="64" t="s">
        <v>58</v>
      </c>
      <c r="C68" s="64"/>
      <c r="D68" s="65"/>
      <c r="E68" s="64"/>
      <c r="F68" s="64"/>
      <c r="G68" s="64"/>
      <c r="H68" s="64"/>
      <c r="I68" s="66"/>
      <c r="J68" s="57"/>
      <c r="K68" s="66"/>
      <c r="L68" s="57"/>
      <c r="M68" s="66"/>
      <c r="N68" s="57"/>
      <c r="O68" s="66"/>
      <c r="P68" s="57"/>
      <c r="Q68" s="67"/>
      <c r="R68" s="68">
        <v>89.76</v>
      </c>
      <c r="S68" s="68" t="s">
        <v>58</v>
      </c>
      <c r="T68" s="68" t="s">
        <v>58</v>
      </c>
      <c r="U68" s="68" t="str">
        <f t="shared" si="1"/>
        <v>N/A</v>
      </c>
      <c r="V68" s="64" t="s">
        <v>98</v>
      </c>
    </row>
    <row r="69" spans="1:22" s="62" customFormat="1" ht="18" customHeight="1">
      <c r="A69" s="63"/>
      <c r="B69" s="64" t="s">
        <v>58</v>
      </c>
      <c r="C69" s="64"/>
      <c r="D69" s="65"/>
      <c r="E69" s="64"/>
      <c r="F69" s="64"/>
      <c r="G69" s="64"/>
      <c r="H69" s="64"/>
      <c r="I69" s="66"/>
      <c r="J69" s="57"/>
      <c r="K69" s="66"/>
      <c r="L69" s="57"/>
      <c r="M69" s="66"/>
      <c r="N69" s="57"/>
      <c r="O69" s="66"/>
      <c r="P69" s="57"/>
      <c r="Q69" s="67"/>
      <c r="R69" s="68">
        <v>8.69</v>
      </c>
      <c r="S69" s="68" t="s">
        <v>58</v>
      </c>
      <c r="T69" s="68" t="s">
        <v>58</v>
      </c>
      <c r="U69" s="68" t="str">
        <f t="shared" si="1"/>
        <v>N/A</v>
      </c>
      <c r="V69" s="64" t="s">
        <v>112</v>
      </c>
    </row>
    <row r="70" spans="1:22" s="62" customFormat="1" ht="18" customHeight="1">
      <c r="A70" s="63"/>
      <c r="B70" s="64" t="s">
        <v>58</v>
      </c>
      <c r="C70" s="64"/>
      <c r="D70" s="65"/>
      <c r="E70" s="64"/>
      <c r="F70" s="64"/>
      <c r="G70" s="64"/>
      <c r="H70" s="64"/>
      <c r="I70" s="66"/>
      <c r="J70" s="57"/>
      <c r="K70" s="66"/>
      <c r="L70" s="57"/>
      <c r="M70" s="66"/>
      <c r="N70" s="57"/>
      <c r="O70" s="66"/>
      <c r="P70" s="57"/>
      <c r="Q70" s="67"/>
      <c r="R70" s="68">
        <v>100</v>
      </c>
      <c r="S70" s="68" t="s">
        <v>58</v>
      </c>
      <c r="T70" s="68" t="s">
        <v>58</v>
      </c>
      <c r="U70" s="68" t="str">
        <f t="shared" si="1"/>
        <v>N/A</v>
      </c>
      <c r="V70" s="64" t="s">
        <v>111</v>
      </c>
    </row>
    <row r="71" spans="1:22" s="62" customFormat="1" ht="18" customHeight="1">
      <c r="A71" s="63"/>
      <c r="B71" s="64" t="s">
        <v>58</v>
      </c>
      <c r="C71" s="64"/>
      <c r="D71" s="65"/>
      <c r="E71" s="64"/>
      <c r="F71" s="64"/>
      <c r="G71" s="64"/>
      <c r="H71" s="64"/>
      <c r="I71" s="66"/>
      <c r="J71" s="57"/>
      <c r="K71" s="66"/>
      <c r="L71" s="57"/>
      <c r="M71" s="66"/>
      <c r="N71" s="57"/>
      <c r="O71" s="66"/>
      <c r="P71" s="57"/>
      <c r="Q71" s="67"/>
      <c r="R71" s="68">
        <v>9</v>
      </c>
      <c r="S71" s="68" t="s">
        <v>58</v>
      </c>
      <c r="T71" s="68" t="s">
        <v>58</v>
      </c>
      <c r="U71" s="68" t="str">
        <f t="shared" si="1"/>
        <v>N/A</v>
      </c>
      <c r="V71" s="64" t="s">
        <v>102</v>
      </c>
    </row>
    <row r="72" spans="1:22" s="62" customFormat="1" ht="18" customHeight="1">
      <c r="A72" s="63"/>
      <c r="B72" s="64" t="s">
        <v>58</v>
      </c>
      <c r="C72" s="64"/>
      <c r="D72" s="65"/>
      <c r="E72" s="64"/>
      <c r="F72" s="64"/>
      <c r="G72" s="64"/>
      <c r="H72" s="64"/>
      <c r="I72" s="66"/>
      <c r="J72" s="57"/>
      <c r="K72" s="66"/>
      <c r="L72" s="57"/>
      <c r="M72" s="66"/>
      <c r="N72" s="57"/>
      <c r="O72" s="66"/>
      <c r="P72" s="57"/>
      <c r="Q72" s="67"/>
      <c r="R72" s="68">
        <v>0</v>
      </c>
      <c r="S72" s="68" t="s">
        <v>58</v>
      </c>
      <c r="T72" s="68" t="s">
        <v>58</v>
      </c>
      <c r="U72" s="68" t="str">
        <f t="shared" si="1"/>
        <v>N/A</v>
      </c>
      <c r="V72" s="64" t="s">
        <v>108</v>
      </c>
    </row>
    <row r="73" spans="1:22" s="62" customFormat="1" ht="18" customHeight="1">
      <c r="A73" s="63"/>
      <c r="B73" s="64" t="s">
        <v>58</v>
      </c>
      <c r="C73" s="64"/>
      <c r="D73" s="65"/>
      <c r="E73" s="64"/>
      <c r="F73" s="64"/>
      <c r="G73" s="64"/>
      <c r="H73" s="64"/>
      <c r="I73" s="66"/>
      <c r="J73" s="57"/>
      <c r="K73" s="66"/>
      <c r="L73" s="57"/>
      <c r="M73" s="66"/>
      <c r="N73" s="57"/>
      <c r="O73" s="66"/>
      <c r="P73" s="57"/>
      <c r="Q73" s="67"/>
      <c r="R73" s="68">
        <v>47</v>
      </c>
      <c r="S73" s="68" t="s">
        <v>58</v>
      </c>
      <c r="T73" s="68" t="s">
        <v>58</v>
      </c>
      <c r="U73" s="68" t="str">
        <f t="shared" si="1"/>
        <v>N/A</v>
      </c>
      <c r="V73" s="64" t="s">
        <v>129</v>
      </c>
    </row>
    <row r="74" spans="1:22" s="62" customFormat="1" ht="18" customHeight="1">
      <c r="A74" s="63"/>
      <c r="B74" s="64" t="s">
        <v>58</v>
      </c>
      <c r="C74" s="64"/>
      <c r="D74" s="65"/>
      <c r="E74" s="64"/>
      <c r="F74" s="64"/>
      <c r="G74" s="64"/>
      <c r="H74" s="64"/>
      <c r="I74" s="66"/>
      <c r="J74" s="57"/>
      <c r="K74" s="66"/>
      <c r="L74" s="57"/>
      <c r="M74" s="66"/>
      <c r="N74" s="57"/>
      <c r="O74" s="66"/>
      <c r="P74" s="57"/>
      <c r="Q74" s="67"/>
      <c r="R74" s="68">
        <v>12.7</v>
      </c>
      <c r="S74" s="68" t="s">
        <v>58</v>
      </c>
      <c r="T74" s="68" t="s">
        <v>58</v>
      </c>
      <c r="U74" s="68" t="str">
        <f t="shared" si="1"/>
        <v>N/A</v>
      </c>
      <c r="V74" s="64" t="s">
        <v>105</v>
      </c>
    </row>
    <row r="75" spans="1:22" s="62" customFormat="1" ht="18" customHeight="1">
      <c r="A75" s="63"/>
      <c r="B75" s="64" t="s">
        <v>58</v>
      </c>
      <c r="C75" s="64"/>
      <c r="D75" s="65"/>
      <c r="E75" s="64"/>
      <c r="F75" s="64"/>
      <c r="G75" s="64"/>
      <c r="H75" s="64"/>
      <c r="I75" s="66"/>
      <c r="J75" s="57"/>
      <c r="K75" s="66"/>
      <c r="L75" s="57"/>
      <c r="M75" s="66"/>
      <c r="N75" s="57"/>
      <c r="O75" s="66"/>
      <c r="P75" s="57"/>
      <c r="Q75" s="67"/>
      <c r="R75" s="68">
        <v>2.91</v>
      </c>
      <c r="S75" s="68" t="s">
        <v>58</v>
      </c>
      <c r="T75" s="68" t="s">
        <v>58</v>
      </c>
      <c r="U75" s="68" t="str">
        <f t="shared" si="1"/>
        <v>N/A</v>
      </c>
      <c r="V75" s="64" t="s">
        <v>104</v>
      </c>
    </row>
    <row r="76" spans="1:22" s="62" customFormat="1" ht="18" customHeight="1">
      <c r="A76" s="63"/>
      <c r="B76" s="64" t="s">
        <v>58</v>
      </c>
      <c r="C76" s="64"/>
      <c r="D76" s="65"/>
      <c r="E76" s="64"/>
      <c r="F76" s="64"/>
      <c r="G76" s="64"/>
      <c r="H76" s="64"/>
      <c r="I76" s="66"/>
      <c r="J76" s="57"/>
      <c r="K76" s="66"/>
      <c r="L76" s="57"/>
      <c r="M76" s="66"/>
      <c r="N76" s="57"/>
      <c r="O76" s="66"/>
      <c r="P76" s="57"/>
      <c r="Q76" s="67"/>
      <c r="R76" s="68">
        <v>27627898.260000002</v>
      </c>
      <c r="S76" s="68" t="s">
        <v>58</v>
      </c>
      <c r="T76" s="68" t="s">
        <v>58</v>
      </c>
      <c r="U76" s="68" t="str">
        <f t="shared" si="1"/>
        <v>N/A</v>
      </c>
      <c r="V76" s="64" t="s">
        <v>131</v>
      </c>
    </row>
    <row r="77" spans="1:22" s="62" customFormat="1" ht="18" customHeight="1">
      <c r="A77" s="63"/>
      <c r="B77" s="64" t="s">
        <v>58</v>
      </c>
      <c r="C77" s="64"/>
      <c r="D77" s="65"/>
      <c r="E77" s="64"/>
      <c r="F77" s="64"/>
      <c r="G77" s="64"/>
      <c r="H77" s="64"/>
      <c r="I77" s="66"/>
      <c r="J77" s="57"/>
      <c r="K77" s="66"/>
      <c r="L77" s="57"/>
      <c r="M77" s="66"/>
      <c r="N77" s="57"/>
      <c r="O77" s="66"/>
      <c r="P77" s="57"/>
      <c r="Q77" s="67"/>
      <c r="R77" s="68">
        <v>26.28</v>
      </c>
      <c r="S77" s="68" t="s">
        <v>58</v>
      </c>
      <c r="T77" s="68" t="s">
        <v>58</v>
      </c>
      <c r="U77" s="68" t="str">
        <f t="shared" si="1"/>
        <v>N/A</v>
      </c>
      <c r="V77" s="64" t="s">
        <v>123</v>
      </c>
    </row>
    <row r="78" spans="1:22" s="62" customFormat="1" ht="18" customHeight="1">
      <c r="A78" s="63"/>
      <c r="B78" s="64" t="s">
        <v>58</v>
      </c>
      <c r="C78" s="64"/>
      <c r="D78" s="65"/>
      <c r="E78" s="64"/>
      <c r="F78" s="64"/>
      <c r="G78" s="64"/>
      <c r="H78" s="64"/>
      <c r="I78" s="66"/>
      <c r="J78" s="57"/>
      <c r="K78" s="66"/>
      <c r="L78" s="57"/>
      <c r="M78" s="66"/>
      <c r="N78" s="57"/>
      <c r="O78" s="66"/>
      <c r="P78" s="57"/>
      <c r="Q78" s="67"/>
      <c r="R78" s="68">
        <v>2.2400000000000002</v>
      </c>
      <c r="S78" s="68" t="s">
        <v>58</v>
      </c>
      <c r="T78" s="68" t="s">
        <v>58</v>
      </c>
      <c r="U78" s="68" t="str">
        <f t="shared" si="1"/>
        <v>N/A</v>
      </c>
      <c r="V78" s="64" t="s">
        <v>117</v>
      </c>
    </row>
    <row r="79" spans="1:22" s="62" customFormat="1" ht="18" customHeight="1">
      <c r="A79" s="63"/>
      <c r="B79" s="64" t="s">
        <v>58</v>
      </c>
      <c r="C79" s="64"/>
      <c r="D79" s="65"/>
      <c r="E79" s="64"/>
      <c r="F79" s="64"/>
      <c r="G79" s="64"/>
      <c r="H79" s="64"/>
      <c r="I79" s="66"/>
      <c r="J79" s="57"/>
      <c r="K79" s="66"/>
      <c r="L79" s="57"/>
      <c r="M79" s="66"/>
      <c r="N79" s="57"/>
      <c r="O79" s="66"/>
      <c r="P79" s="57"/>
      <c r="Q79" s="67"/>
      <c r="R79" s="68">
        <v>1189.7</v>
      </c>
      <c r="S79" s="68" t="s">
        <v>58</v>
      </c>
      <c r="T79" s="68" t="s">
        <v>58</v>
      </c>
      <c r="U79" s="68" t="str">
        <f t="shared" si="1"/>
        <v>N/A</v>
      </c>
      <c r="V79" s="64" t="s">
        <v>120</v>
      </c>
    </row>
    <row r="80" spans="1:22" s="62" customFormat="1" ht="18" customHeight="1">
      <c r="A80" s="63"/>
      <c r="B80" s="64" t="s">
        <v>58</v>
      </c>
      <c r="C80" s="64"/>
      <c r="D80" s="65"/>
      <c r="E80" s="64"/>
      <c r="F80" s="64"/>
      <c r="G80" s="64"/>
      <c r="H80" s="64"/>
      <c r="I80" s="66"/>
      <c r="J80" s="57"/>
      <c r="K80" s="66"/>
      <c r="L80" s="57"/>
      <c r="M80" s="66"/>
      <c r="N80" s="57"/>
      <c r="O80" s="66"/>
      <c r="P80" s="57"/>
      <c r="Q80" s="67"/>
      <c r="R80" s="68">
        <v>1711</v>
      </c>
      <c r="S80" s="68" t="s">
        <v>58</v>
      </c>
      <c r="T80" s="68" t="s">
        <v>58</v>
      </c>
      <c r="U80" s="68" t="str">
        <f t="shared" si="1"/>
        <v>N/A</v>
      </c>
      <c r="V80" s="64" t="s">
        <v>95</v>
      </c>
    </row>
    <row r="81" spans="1:22" s="62" customFormat="1" ht="18" customHeight="1">
      <c r="A81" s="63"/>
      <c r="B81" s="64" t="s">
        <v>58</v>
      </c>
      <c r="C81" s="64"/>
      <c r="D81" s="65"/>
      <c r="E81" s="64"/>
      <c r="F81" s="64"/>
      <c r="G81" s="64"/>
      <c r="H81" s="64"/>
      <c r="I81" s="66"/>
      <c r="J81" s="57"/>
      <c r="K81" s="66"/>
      <c r="L81" s="57"/>
      <c r="M81" s="66"/>
      <c r="N81" s="57"/>
      <c r="O81" s="66"/>
      <c r="P81" s="57"/>
      <c r="Q81" s="67"/>
      <c r="R81" s="68">
        <v>1.8</v>
      </c>
      <c r="S81" s="68" t="s">
        <v>58</v>
      </c>
      <c r="T81" s="68" t="s">
        <v>58</v>
      </c>
      <c r="U81" s="68" t="str">
        <f t="shared" si="1"/>
        <v>N/A</v>
      </c>
      <c r="V81" s="64" t="s">
        <v>96</v>
      </c>
    </row>
    <row r="82" spans="1:22" s="62" customFormat="1" ht="18" customHeight="1">
      <c r="A82" s="63"/>
      <c r="B82" s="64" t="s">
        <v>58</v>
      </c>
      <c r="C82" s="64"/>
      <c r="D82" s="65"/>
      <c r="E82" s="64"/>
      <c r="F82" s="64"/>
      <c r="G82" s="64"/>
      <c r="H82" s="64"/>
      <c r="I82" s="66"/>
      <c r="J82" s="57"/>
      <c r="K82" s="66"/>
      <c r="L82" s="57"/>
      <c r="M82" s="66"/>
      <c r="N82" s="57"/>
      <c r="O82" s="66"/>
      <c r="P82" s="57"/>
      <c r="Q82" s="67"/>
      <c r="R82" s="68">
        <v>49.66</v>
      </c>
      <c r="S82" s="68" t="s">
        <v>58</v>
      </c>
      <c r="T82" s="68" t="s">
        <v>58</v>
      </c>
      <c r="U82" s="68" t="str">
        <f t="shared" si="1"/>
        <v>N/A</v>
      </c>
      <c r="V82" s="64" t="s">
        <v>135</v>
      </c>
    </row>
    <row r="83" spans="1:22" s="62" customFormat="1" ht="18" customHeight="1">
      <c r="A83" s="63"/>
      <c r="B83" s="64" t="s">
        <v>58</v>
      </c>
      <c r="C83" s="64"/>
      <c r="D83" s="65"/>
      <c r="E83" s="64"/>
      <c r="F83" s="64"/>
      <c r="G83" s="64"/>
      <c r="H83" s="64"/>
      <c r="I83" s="66"/>
      <c r="J83" s="57"/>
      <c r="K83" s="66"/>
      <c r="L83" s="57"/>
      <c r="M83" s="66"/>
      <c r="N83" s="57"/>
      <c r="O83" s="66"/>
      <c r="P83" s="57"/>
      <c r="Q83" s="67"/>
      <c r="R83" s="68">
        <v>11.3</v>
      </c>
      <c r="S83" s="68" t="s">
        <v>58</v>
      </c>
      <c r="T83" s="68" t="s">
        <v>58</v>
      </c>
      <c r="U83" s="68" t="str">
        <f t="shared" si="1"/>
        <v>N/A</v>
      </c>
      <c r="V83" s="64" t="s">
        <v>124</v>
      </c>
    </row>
    <row r="84" spans="1:22" s="62" customFormat="1" ht="18" customHeight="1">
      <c r="A84" s="63"/>
      <c r="B84" s="64" t="s">
        <v>58</v>
      </c>
      <c r="C84" s="64"/>
      <c r="D84" s="65"/>
      <c r="E84" s="64"/>
      <c r="F84" s="64"/>
      <c r="G84" s="64"/>
      <c r="H84" s="64"/>
      <c r="I84" s="66"/>
      <c r="J84" s="57"/>
      <c r="K84" s="66"/>
      <c r="L84" s="57"/>
      <c r="M84" s="66"/>
      <c r="N84" s="57"/>
      <c r="O84" s="66"/>
      <c r="P84" s="57"/>
      <c r="Q84" s="67"/>
      <c r="R84" s="68">
        <v>12.58</v>
      </c>
      <c r="S84" s="68" t="s">
        <v>58</v>
      </c>
      <c r="T84" s="68" t="s">
        <v>58</v>
      </c>
      <c r="U84" s="68" t="str">
        <f t="shared" si="1"/>
        <v>N/A</v>
      </c>
      <c r="V84" s="64" t="s">
        <v>106</v>
      </c>
    </row>
    <row r="85" spans="1:22" s="62" customFormat="1" ht="18" customHeight="1">
      <c r="A85" s="63"/>
      <c r="B85" s="64" t="s">
        <v>58</v>
      </c>
      <c r="C85" s="64"/>
      <c r="D85" s="65"/>
      <c r="E85" s="64"/>
      <c r="F85" s="64"/>
      <c r="G85" s="64"/>
      <c r="H85" s="64"/>
      <c r="I85" s="66"/>
      <c r="J85" s="57"/>
      <c r="K85" s="66"/>
      <c r="L85" s="57"/>
      <c r="M85" s="66"/>
      <c r="N85" s="57"/>
      <c r="O85" s="66"/>
      <c r="P85" s="57"/>
      <c r="Q85" s="67"/>
      <c r="R85" s="68">
        <v>0</v>
      </c>
      <c r="S85" s="68" t="s">
        <v>58</v>
      </c>
      <c r="T85" s="68" t="s">
        <v>58</v>
      </c>
      <c r="U85" s="68" t="str">
        <f t="shared" si="1"/>
        <v>N/A</v>
      </c>
      <c r="V85" s="64" t="s">
        <v>122</v>
      </c>
    </row>
    <row r="86" spans="1:22" s="62" customFormat="1" ht="18" customHeight="1">
      <c r="A86" s="63"/>
      <c r="B86" s="64" t="s">
        <v>58</v>
      </c>
      <c r="C86" s="64"/>
      <c r="D86" s="65"/>
      <c r="E86" s="64"/>
      <c r="F86" s="64"/>
      <c r="G86" s="64"/>
      <c r="H86" s="64"/>
      <c r="I86" s="66"/>
      <c r="J86" s="57"/>
      <c r="K86" s="66"/>
      <c r="L86" s="57"/>
      <c r="M86" s="66"/>
      <c r="N86" s="57"/>
      <c r="O86" s="66"/>
      <c r="P86" s="57"/>
      <c r="Q86" s="67"/>
      <c r="R86" s="68">
        <v>5.56</v>
      </c>
      <c r="S86" s="68" t="s">
        <v>58</v>
      </c>
      <c r="T86" s="68" t="s">
        <v>58</v>
      </c>
      <c r="U86" s="68" t="str">
        <f t="shared" si="1"/>
        <v>N/A</v>
      </c>
      <c r="V86" s="64" t="s">
        <v>119</v>
      </c>
    </row>
    <row r="87" spans="1:22" s="62" customFormat="1" ht="18" customHeight="1">
      <c r="A87" s="63"/>
      <c r="B87" s="64" t="s">
        <v>58</v>
      </c>
      <c r="C87" s="64"/>
      <c r="D87" s="65"/>
      <c r="E87" s="64"/>
      <c r="F87" s="64"/>
      <c r="G87" s="64"/>
      <c r="H87" s="64"/>
      <c r="I87" s="66"/>
      <c r="J87" s="57"/>
      <c r="K87" s="66"/>
      <c r="L87" s="57"/>
      <c r="M87" s="66"/>
      <c r="N87" s="57"/>
      <c r="O87" s="66"/>
      <c r="P87" s="57"/>
      <c r="Q87" s="67"/>
      <c r="R87" s="68">
        <v>66.45</v>
      </c>
      <c r="S87" s="68" t="s">
        <v>58</v>
      </c>
      <c r="T87" s="68" t="s">
        <v>58</v>
      </c>
      <c r="U87" s="68" t="str">
        <f t="shared" si="1"/>
        <v>N/A</v>
      </c>
      <c r="V87" s="64" t="s">
        <v>115</v>
      </c>
    </row>
    <row r="88" spans="1:22" s="62" customFormat="1" ht="18" customHeight="1">
      <c r="A88" s="63"/>
      <c r="B88" s="64" t="s">
        <v>58</v>
      </c>
      <c r="C88" s="64"/>
      <c r="D88" s="65"/>
      <c r="E88" s="64"/>
      <c r="F88" s="64"/>
      <c r="G88" s="64"/>
      <c r="H88" s="64"/>
      <c r="I88" s="66"/>
      <c r="J88" s="57"/>
      <c r="K88" s="66"/>
      <c r="L88" s="57"/>
      <c r="M88" s="66"/>
      <c r="N88" s="57"/>
      <c r="O88" s="66"/>
      <c r="P88" s="57"/>
      <c r="Q88" s="67"/>
      <c r="R88" s="68">
        <v>5.18</v>
      </c>
      <c r="S88" s="68" t="s">
        <v>58</v>
      </c>
      <c r="T88" s="68" t="s">
        <v>58</v>
      </c>
      <c r="U88" s="68" t="str">
        <f t="shared" si="1"/>
        <v>N/A</v>
      </c>
      <c r="V88" s="64" t="s">
        <v>133</v>
      </c>
    </row>
    <row r="89" spans="1:22" s="62" customFormat="1" ht="18" customHeight="1">
      <c r="A89" s="63"/>
      <c r="B89" s="64" t="s">
        <v>58</v>
      </c>
      <c r="C89" s="64"/>
      <c r="D89" s="65"/>
      <c r="E89" s="64"/>
      <c r="F89" s="64"/>
      <c r="G89" s="64"/>
      <c r="H89" s="64"/>
      <c r="I89" s="66"/>
      <c r="J89" s="57"/>
      <c r="K89" s="66"/>
      <c r="L89" s="57"/>
      <c r="M89" s="66"/>
      <c r="N89" s="57"/>
      <c r="O89" s="66"/>
      <c r="P89" s="57"/>
      <c r="Q89" s="67"/>
      <c r="R89" s="68">
        <v>599.02</v>
      </c>
      <c r="S89" s="68" t="s">
        <v>58</v>
      </c>
      <c r="T89" s="68" t="s">
        <v>58</v>
      </c>
      <c r="U89" s="68" t="str">
        <f t="shared" si="1"/>
        <v>N/A</v>
      </c>
      <c r="V89" s="64" t="s">
        <v>126</v>
      </c>
    </row>
    <row r="90" spans="1:22" s="62" customFormat="1" ht="18" customHeight="1">
      <c r="A90" s="63"/>
      <c r="B90" s="64" t="s">
        <v>58</v>
      </c>
      <c r="C90" s="64"/>
      <c r="D90" s="65"/>
      <c r="E90" s="64"/>
      <c r="F90" s="64"/>
      <c r="G90" s="64"/>
      <c r="H90" s="64"/>
      <c r="I90" s="66"/>
      <c r="J90" s="57"/>
      <c r="K90" s="66"/>
      <c r="L90" s="57"/>
      <c r="M90" s="66"/>
      <c r="N90" s="57"/>
      <c r="O90" s="66"/>
      <c r="P90" s="57"/>
      <c r="Q90" s="67"/>
      <c r="R90" s="68">
        <v>4.09</v>
      </c>
      <c r="S90" s="68" t="s">
        <v>58</v>
      </c>
      <c r="T90" s="68" t="s">
        <v>58</v>
      </c>
      <c r="U90" s="68" t="str">
        <f t="shared" si="1"/>
        <v>N/A</v>
      </c>
      <c r="V90" s="64" t="s">
        <v>127</v>
      </c>
    </row>
    <row r="91" spans="1:22" s="62" customFormat="1" ht="18" customHeight="1" thickBot="1">
      <c r="A91" s="63"/>
      <c r="B91" s="64" t="s">
        <v>58</v>
      </c>
      <c r="C91" s="64"/>
      <c r="D91" s="65"/>
      <c r="E91" s="64"/>
      <c r="F91" s="64"/>
      <c r="G91" s="64"/>
      <c r="H91" s="64"/>
      <c r="I91" s="66"/>
      <c r="J91" s="57"/>
      <c r="K91" s="66"/>
      <c r="L91" s="57"/>
      <c r="M91" s="66"/>
      <c r="N91" s="57"/>
      <c r="O91" s="66"/>
      <c r="P91" s="57"/>
      <c r="Q91" s="67"/>
      <c r="R91" s="68">
        <v>5</v>
      </c>
      <c r="S91" s="68" t="s">
        <v>58</v>
      </c>
      <c r="T91" s="68" t="s">
        <v>58</v>
      </c>
      <c r="U91" s="68" t="str">
        <f t="shared" si="1"/>
        <v>N/A</v>
      </c>
      <c r="V91" s="64" t="s">
        <v>128</v>
      </c>
    </row>
    <row r="92" spans="1:22" ht="75" customHeight="1" thickTop="1" thickBot="1">
      <c r="A92" s="27"/>
      <c r="B92" s="28" t="s">
        <v>54</v>
      </c>
      <c r="C92" s="76" t="s">
        <v>55</v>
      </c>
      <c r="D92" s="76"/>
      <c r="E92" s="76"/>
      <c r="F92" s="76"/>
      <c r="G92" s="76"/>
      <c r="H92" s="76"/>
      <c r="I92" s="76" t="s">
        <v>56</v>
      </c>
      <c r="J92" s="76"/>
      <c r="K92" s="76"/>
      <c r="L92" s="76" t="s">
        <v>57</v>
      </c>
      <c r="M92" s="76"/>
      <c r="N92" s="76"/>
      <c r="O92" s="76"/>
      <c r="P92" s="29" t="s">
        <v>58</v>
      </c>
      <c r="Q92" s="29" t="s">
        <v>59</v>
      </c>
      <c r="R92" s="29">
        <v>2</v>
      </c>
      <c r="S92" s="29" t="s">
        <v>53</v>
      </c>
      <c r="T92" s="29" t="s">
        <v>53</v>
      </c>
      <c r="U92" s="29" t="str">
        <f t="shared" si="1"/>
        <v>N/A</v>
      </c>
      <c r="V92" s="30" t="s">
        <v>60</v>
      </c>
    </row>
    <row r="93" spans="1:22" ht="75" customHeight="1" thickTop="1" thickBot="1">
      <c r="A93" s="27"/>
      <c r="B93" s="28" t="s">
        <v>54</v>
      </c>
      <c r="C93" s="76" t="s">
        <v>58</v>
      </c>
      <c r="D93" s="76"/>
      <c r="E93" s="76"/>
      <c r="F93" s="76"/>
      <c r="G93" s="76"/>
      <c r="H93" s="76"/>
      <c r="I93" s="76" t="s">
        <v>61</v>
      </c>
      <c r="J93" s="76"/>
      <c r="K93" s="76"/>
      <c r="L93" s="76" t="s">
        <v>62</v>
      </c>
      <c r="M93" s="76"/>
      <c r="N93" s="76"/>
      <c r="O93" s="76"/>
      <c r="P93" s="29" t="s">
        <v>44</v>
      </c>
      <c r="Q93" s="29" t="s">
        <v>59</v>
      </c>
      <c r="R93" s="29">
        <v>73.641071428571436</v>
      </c>
      <c r="S93" s="29" t="s">
        <v>53</v>
      </c>
      <c r="T93" s="29" t="s">
        <v>53</v>
      </c>
      <c r="U93" s="29" t="str">
        <f t="shared" si="1"/>
        <v>N/A</v>
      </c>
      <c r="V93" s="30" t="s">
        <v>46</v>
      </c>
    </row>
    <row r="94" spans="1:22" ht="18.75" customHeight="1" thickTop="1" thickBot="1">
      <c r="A94" s="27"/>
      <c r="B94" s="120" t="s">
        <v>92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9"/>
    </row>
    <row r="95" spans="1:22" s="62" customFormat="1" ht="18" customHeight="1">
      <c r="A95" s="63"/>
      <c r="B95" s="64" t="s">
        <v>58</v>
      </c>
      <c r="C95" s="64"/>
      <c r="D95" s="65"/>
      <c r="E95" s="64"/>
      <c r="F95" s="64"/>
      <c r="G95" s="64"/>
      <c r="H95" s="64"/>
      <c r="I95" s="66"/>
      <c r="J95" s="57"/>
      <c r="K95" s="66"/>
      <c r="L95" s="57"/>
      <c r="M95" s="66"/>
      <c r="N95" s="57"/>
      <c r="O95" s="66"/>
      <c r="P95" s="57"/>
      <c r="Q95" s="67"/>
      <c r="R95" s="68">
        <v>75</v>
      </c>
      <c r="S95" s="68" t="s">
        <v>58</v>
      </c>
      <c r="T95" s="68" t="s">
        <v>58</v>
      </c>
      <c r="U95" s="68" t="str">
        <f t="shared" ref="U95:U123" si="2">IF(ISERROR(T95/S95),"N/A",T95/S95*100)</f>
        <v>N/A</v>
      </c>
      <c r="V95" s="64" t="s">
        <v>102</v>
      </c>
    </row>
    <row r="96" spans="1:22" s="62" customFormat="1" ht="18" customHeight="1">
      <c r="A96" s="63"/>
      <c r="B96" s="64" t="s">
        <v>58</v>
      </c>
      <c r="C96" s="64"/>
      <c r="D96" s="65"/>
      <c r="E96" s="64"/>
      <c r="F96" s="64"/>
      <c r="G96" s="64"/>
      <c r="H96" s="64"/>
      <c r="I96" s="66"/>
      <c r="J96" s="57"/>
      <c r="K96" s="66"/>
      <c r="L96" s="57"/>
      <c r="M96" s="66"/>
      <c r="N96" s="57"/>
      <c r="O96" s="66"/>
      <c r="P96" s="57"/>
      <c r="Q96" s="67"/>
      <c r="R96" s="68">
        <v>45.3</v>
      </c>
      <c r="S96" s="68" t="s">
        <v>58</v>
      </c>
      <c r="T96" s="68" t="s">
        <v>58</v>
      </c>
      <c r="U96" s="68" t="str">
        <f t="shared" si="2"/>
        <v>N/A</v>
      </c>
      <c r="V96" s="64" t="s">
        <v>119</v>
      </c>
    </row>
    <row r="97" spans="1:22" s="62" customFormat="1" ht="18" customHeight="1">
      <c r="A97" s="63"/>
      <c r="B97" s="64" t="s">
        <v>58</v>
      </c>
      <c r="C97" s="64"/>
      <c r="D97" s="65"/>
      <c r="E97" s="64"/>
      <c r="F97" s="64"/>
      <c r="G97" s="64"/>
      <c r="H97" s="64"/>
      <c r="I97" s="66"/>
      <c r="J97" s="57"/>
      <c r="K97" s="66"/>
      <c r="L97" s="57"/>
      <c r="M97" s="66"/>
      <c r="N97" s="57"/>
      <c r="O97" s="66"/>
      <c r="P97" s="57"/>
      <c r="Q97" s="67"/>
      <c r="R97" s="68">
        <v>63</v>
      </c>
      <c r="S97" s="68" t="s">
        <v>58</v>
      </c>
      <c r="T97" s="68" t="s">
        <v>58</v>
      </c>
      <c r="U97" s="68" t="str">
        <f t="shared" si="2"/>
        <v>N/A</v>
      </c>
      <c r="V97" s="64" t="s">
        <v>126</v>
      </c>
    </row>
    <row r="98" spans="1:22" s="62" customFormat="1" ht="18" customHeight="1">
      <c r="A98" s="63"/>
      <c r="B98" s="64" t="s">
        <v>58</v>
      </c>
      <c r="C98" s="64"/>
      <c r="D98" s="65"/>
      <c r="E98" s="64"/>
      <c r="F98" s="64"/>
      <c r="G98" s="64"/>
      <c r="H98" s="64"/>
      <c r="I98" s="66"/>
      <c r="J98" s="57"/>
      <c r="K98" s="66"/>
      <c r="L98" s="57"/>
      <c r="M98" s="66"/>
      <c r="N98" s="57"/>
      <c r="O98" s="66"/>
      <c r="P98" s="57"/>
      <c r="Q98" s="67"/>
      <c r="R98" s="68">
        <v>71.33</v>
      </c>
      <c r="S98" s="68" t="s">
        <v>58</v>
      </c>
      <c r="T98" s="68" t="s">
        <v>58</v>
      </c>
      <c r="U98" s="68" t="str">
        <f t="shared" si="2"/>
        <v>N/A</v>
      </c>
      <c r="V98" s="64" t="s">
        <v>135</v>
      </c>
    </row>
    <row r="99" spans="1:22" s="62" customFormat="1" ht="18" customHeight="1">
      <c r="A99" s="63"/>
      <c r="B99" s="64" t="s">
        <v>58</v>
      </c>
      <c r="C99" s="64"/>
      <c r="D99" s="65"/>
      <c r="E99" s="64"/>
      <c r="F99" s="64"/>
      <c r="G99" s="64"/>
      <c r="H99" s="64"/>
      <c r="I99" s="66"/>
      <c r="J99" s="57"/>
      <c r="K99" s="66"/>
      <c r="L99" s="57"/>
      <c r="M99" s="66"/>
      <c r="N99" s="57"/>
      <c r="O99" s="66"/>
      <c r="P99" s="57"/>
      <c r="Q99" s="67"/>
      <c r="R99" s="68">
        <v>100</v>
      </c>
      <c r="S99" s="68" t="s">
        <v>58</v>
      </c>
      <c r="T99" s="68" t="s">
        <v>58</v>
      </c>
      <c r="U99" s="68" t="str">
        <f t="shared" si="2"/>
        <v>N/A</v>
      </c>
      <c r="V99" s="64" t="s">
        <v>108</v>
      </c>
    </row>
    <row r="100" spans="1:22" s="62" customFormat="1" ht="18" customHeight="1">
      <c r="A100" s="63"/>
      <c r="B100" s="64" t="s">
        <v>58</v>
      </c>
      <c r="C100" s="64"/>
      <c r="D100" s="65"/>
      <c r="E100" s="64"/>
      <c r="F100" s="64"/>
      <c r="G100" s="64"/>
      <c r="H100" s="64"/>
      <c r="I100" s="66"/>
      <c r="J100" s="57"/>
      <c r="K100" s="66"/>
      <c r="L100" s="57"/>
      <c r="M100" s="66"/>
      <c r="N100" s="57"/>
      <c r="O100" s="66"/>
      <c r="P100" s="57"/>
      <c r="Q100" s="67"/>
      <c r="R100" s="68">
        <v>86.74</v>
      </c>
      <c r="S100" s="68" t="s">
        <v>58</v>
      </c>
      <c r="T100" s="68" t="s">
        <v>58</v>
      </c>
      <c r="U100" s="68" t="str">
        <f t="shared" si="2"/>
        <v>N/A</v>
      </c>
      <c r="V100" s="64" t="s">
        <v>104</v>
      </c>
    </row>
    <row r="101" spans="1:22" s="62" customFormat="1" ht="18" customHeight="1">
      <c r="A101" s="63"/>
      <c r="B101" s="64" t="s">
        <v>58</v>
      </c>
      <c r="C101" s="64"/>
      <c r="D101" s="65"/>
      <c r="E101" s="64"/>
      <c r="F101" s="64"/>
      <c r="G101" s="64"/>
      <c r="H101" s="64"/>
      <c r="I101" s="66"/>
      <c r="J101" s="57"/>
      <c r="K101" s="66"/>
      <c r="L101" s="57"/>
      <c r="M101" s="66"/>
      <c r="N101" s="57"/>
      <c r="O101" s="66"/>
      <c r="P101" s="57"/>
      <c r="Q101" s="67"/>
      <c r="R101" s="68">
        <v>81</v>
      </c>
      <c r="S101" s="68" t="s">
        <v>58</v>
      </c>
      <c r="T101" s="68" t="s">
        <v>58</v>
      </c>
      <c r="U101" s="68" t="str">
        <f t="shared" si="2"/>
        <v>N/A</v>
      </c>
      <c r="V101" s="64" t="s">
        <v>111</v>
      </c>
    </row>
    <row r="102" spans="1:22" s="62" customFormat="1" ht="18" customHeight="1">
      <c r="A102" s="63"/>
      <c r="B102" s="64" t="s">
        <v>58</v>
      </c>
      <c r="C102" s="64"/>
      <c r="D102" s="65"/>
      <c r="E102" s="64"/>
      <c r="F102" s="64"/>
      <c r="G102" s="64"/>
      <c r="H102" s="64"/>
      <c r="I102" s="66"/>
      <c r="J102" s="57"/>
      <c r="K102" s="66"/>
      <c r="L102" s="57"/>
      <c r="M102" s="66"/>
      <c r="N102" s="57"/>
      <c r="O102" s="66"/>
      <c r="P102" s="57"/>
      <c r="Q102" s="67"/>
      <c r="R102" s="68">
        <v>100</v>
      </c>
      <c r="S102" s="68" t="s">
        <v>58</v>
      </c>
      <c r="T102" s="68" t="s">
        <v>58</v>
      </c>
      <c r="U102" s="68" t="str">
        <f t="shared" si="2"/>
        <v>N/A</v>
      </c>
      <c r="V102" s="64" t="s">
        <v>134</v>
      </c>
    </row>
    <row r="103" spans="1:22" s="62" customFormat="1" ht="18" customHeight="1">
      <c r="A103" s="63"/>
      <c r="B103" s="64" t="s">
        <v>58</v>
      </c>
      <c r="C103" s="64"/>
      <c r="D103" s="65"/>
      <c r="E103" s="64"/>
      <c r="F103" s="64"/>
      <c r="G103" s="64"/>
      <c r="H103" s="64"/>
      <c r="I103" s="66"/>
      <c r="J103" s="57"/>
      <c r="K103" s="66"/>
      <c r="L103" s="57"/>
      <c r="M103" s="66"/>
      <c r="N103" s="57"/>
      <c r="O103" s="66"/>
      <c r="P103" s="57"/>
      <c r="Q103" s="67"/>
      <c r="R103" s="68">
        <v>100</v>
      </c>
      <c r="S103" s="68" t="s">
        <v>58</v>
      </c>
      <c r="T103" s="68" t="s">
        <v>58</v>
      </c>
      <c r="U103" s="68" t="str">
        <f t="shared" si="2"/>
        <v>N/A</v>
      </c>
      <c r="V103" s="64" t="s">
        <v>103</v>
      </c>
    </row>
    <row r="104" spans="1:22" s="62" customFormat="1" ht="18" customHeight="1">
      <c r="A104" s="63"/>
      <c r="B104" s="64" t="s">
        <v>58</v>
      </c>
      <c r="C104" s="64"/>
      <c r="D104" s="65"/>
      <c r="E104" s="64"/>
      <c r="F104" s="64"/>
      <c r="G104" s="64"/>
      <c r="H104" s="64"/>
      <c r="I104" s="66"/>
      <c r="J104" s="57"/>
      <c r="K104" s="66"/>
      <c r="L104" s="57"/>
      <c r="M104" s="66"/>
      <c r="N104" s="57"/>
      <c r="O104" s="66"/>
      <c r="P104" s="57"/>
      <c r="Q104" s="67"/>
      <c r="R104" s="68">
        <v>85</v>
      </c>
      <c r="S104" s="68" t="s">
        <v>58</v>
      </c>
      <c r="T104" s="68" t="s">
        <v>58</v>
      </c>
      <c r="U104" s="68" t="str">
        <f t="shared" si="2"/>
        <v>N/A</v>
      </c>
      <c r="V104" s="64" t="s">
        <v>127</v>
      </c>
    </row>
    <row r="105" spans="1:22" s="62" customFormat="1" ht="18" customHeight="1">
      <c r="A105" s="63"/>
      <c r="B105" s="64" t="s">
        <v>58</v>
      </c>
      <c r="C105" s="64"/>
      <c r="D105" s="65"/>
      <c r="E105" s="64"/>
      <c r="F105" s="64"/>
      <c r="G105" s="64"/>
      <c r="H105" s="64"/>
      <c r="I105" s="66"/>
      <c r="J105" s="57"/>
      <c r="K105" s="66"/>
      <c r="L105" s="57"/>
      <c r="M105" s="66"/>
      <c r="N105" s="57"/>
      <c r="O105" s="66"/>
      <c r="P105" s="57"/>
      <c r="Q105" s="67"/>
      <c r="R105" s="68">
        <v>76.2</v>
      </c>
      <c r="S105" s="68" t="s">
        <v>58</v>
      </c>
      <c r="T105" s="68" t="s">
        <v>58</v>
      </c>
      <c r="U105" s="68" t="str">
        <f t="shared" si="2"/>
        <v>N/A</v>
      </c>
      <c r="V105" s="64" t="s">
        <v>129</v>
      </c>
    </row>
    <row r="106" spans="1:22" s="62" customFormat="1" ht="18" customHeight="1">
      <c r="A106" s="63"/>
      <c r="B106" s="64" t="s">
        <v>58</v>
      </c>
      <c r="C106" s="64"/>
      <c r="D106" s="65"/>
      <c r="E106" s="64"/>
      <c r="F106" s="64"/>
      <c r="G106" s="64"/>
      <c r="H106" s="64"/>
      <c r="I106" s="66"/>
      <c r="J106" s="57"/>
      <c r="K106" s="66"/>
      <c r="L106" s="57"/>
      <c r="M106" s="66"/>
      <c r="N106" s="57"/>
      <c r="O106" s="66"/>
      <c r="P106" s="57"/>
      <c r="Q106" s="67"/>
      <c r="R106" s="68">
        <v>68</v>
      </c>
      <c r="S106" s="68" t="s">
        <v>58</v>
      </c>
      <c r="T106" s="68" t="s">
        <v>58</v>
      </c>
      <c r="U106" s="68" t="str">
        <f t="shared" si="2"/>
        <v>N/A</v>
      </c>
      <c r="V106" s="64" t="s">
        <v>128</v>
      </c>
    </row>
    <row r="107" spans="1:22" s="62" customFormat="1" ht="18" customHeight="1">
      <c r="A107" s="63"/>
      <c r="B107" s="64" t="s">
        <v>58</v>
      </c>
      <c r="C107" s="64"/>
      <c r="D107" s="65"/>
      <c r="E107" s="64"/>
      <c r="F107" s="64"/>
      <c r="G107" s="64"/>
      <c r="H107" s="64"/>
      <c r="I107" s="66"/>
      <c r="J107" s="57"/>
      <c r="K107" s="66"/>
      <c r="L107" s="57"/>
      <c r="M107" s="66"/>
      <c r="N107" s="57"/>
      <c r="O107" s="66"/>
      <c r="P107" s="57"/>
      <c r="Q107" s="67"/>
      <c r="R107" s="68">
        <v>57</v>
      </c>
      <c r="S107" s="68" t="s">
        <v>58</v>
      </c>
      <c r="T107" s="68" t="s">
        <v>58</v>
      </c>
      <c r="U107" s="68" t="str">
        <f t="shared" si="2"/>
        <v>N/A</v>
      </c>
      <c r="V107" s="64" t="s">
        <v>105</v>
      </c>
    </row>
    <row r="108" spans="1:22" s="62" customFormat="1" ht="18" customHeight="1">
      <c r="A108" s="63"/>
      <c r="B108" s="64" t="s">
        <v>58</v>
      </c>
      <c r="C108" s="64"/>
      <c r="D108" s="65"/>
      <c r="E108" s="64"/>
      <c r="F108" s="64"/>
      <c r="G108" s="64"/>
      <c r="H108" s="64"/>
      <c r="I108" s="66"/>
      <c r="J108" s="57"/>
      <c r="K108" s="66"/>
      <c r="L108" s="57"/>
      <c r="M108" s="66"/>
      <c r="N108" s="57"/>
      <c r="O108" s="66"/>
      <c r="P108" s="57"/>
      <c r="Q108" s="67"/>
      <c r="R108" s="68">
        <v>62.19</v>
      </c>
      <c r="S108" s="68" t="s">
        <v>58</v>
      </c>
      <c r="T108" s="68" t="s">
        <v>58</v>
      </c>
      <c r="U108" s="68" t="str">
        <f t="shared" si="2"/>
        <v>N/A</v>
      </c>
      <c r="V108" s="64" t="s">
        <v>118</v>
      </c>
    </row>
    <row r="109" spans="1:22" s="62" customFormat="1" ht="18" customHeight="1">
      <c r="A109" s="63"/>
      <c r="B109" s="64" t="s">
        <v>58</v>
      </c>
      <c r="C109" s="64"/>
      <c r="D109" s="65"/>
      <c r="E109" s="64"/>
      <c r="F109" s="64"/>
      <c r="G109" s="64"/>
      <c r="H109" s="64"/>
      <c r="I109" s="66"/>
      <c r="J109" s="57"/>
      <c r="K109" s="66"/>
      <c r="L109" s="57"/>
      <c r="M109" s="66"/>
      <c r="N109" s="57"/>
      <c r="O109" s="66"/>
      <c r="P109" s="57"/>
      <c r="Q109" s="67"/>
      <c r="R109" s="68">
        <v>100</v>
      </c>
      <c r="S109" s="68" t="s">
        <v>58</v>
      </c>
      <c r="T109" s="68" t="s">
        <v>58</v>
      </c>
      <c r="U109" s="68" t="str">
        <f t="shared" si="2"/>
        <v>N/A</v>
      </c>
      <c r="V109" s="64" t="s">
        <v>131</v>
      </c>
    </row>
    <row r="110" spans="1:22" s="62" customFormat="1" ht="18" customHeight="1">
      <c r="A110" s="63"/>
      <c r="B110" s="64" t="s">
        <v>58</v>
      </c>
      <c r="C110" s="64"/>
      <c r="D110" s="65"/>
      <c r="E110" s="64"/>
      <c r="F110" s="64"/>
      <c r="G110" s="64"/>
      <c r="H110" s="64"/>
      <c r="I110" s="66"/>
      <c r="J110" s="57"/>
      <c r="K110" s="66"/>
      <c r="L110" s="57"/>
      <c r="M110" s="66"/>
      <c r="N110" s="57"/>
      <c r="O110" s="66"/>
      <c r="P110" s="57"/>
      <c r="Q110" s="67"/>
      <c r="R110" s="68">
        <v>100</v>
      </c>
      <c r="S110" s="68" t="s">
        <v>58</v>
      </c>
      <c r="T110" s="68" t="s">
        <v>58</v>
      </c>
      <c r="U110" s="68" t="str">
        <f t="shared" si="2"/>
        <v>N/A</v>
      </c>
      <c r="V110" s="64" t="s">
        <v>133</v>
      </c>
    </row>
    <row r="111" spans="1:22" s="62" customFormat="1" ht="18" customHeight="1">
      <c r="A111" s="63"/>
      <c r="B111" s="64" t="s">
        <v>58</v>
      </c>
      <c r="C111" s="64"/>
      <c r="D111" s="65"/>
      <c r="E111" s="64"/>
      <c r="F111" s="64"/>
      <c r="G111" s="64"/>
      <c r="H111" s="64"/>
      <c r="I111" s="66"/>
      <c r="J111" s="57"/>
      <c r="K111" s="66"/>
      <c r="L111" s="57"/>
      <c r="M111" s="66"/>
      <c r="N111" s="57"/>
      <c r="O111" s="66"/>
      <c r="P111" s="57"/>
      <c r="Q111" s="67"/>
      <c r="R111" s="68">
        <v>74</v>
      </c>
      <c r="S111" s="68" t="s">
        <v>58</v>
      </c>
      <c r="T111" s="68" t="s">
        <v>58</v>
      </c>
      <c r="U111" s="68" t="str">
        <f t="shared" si="2"/>
        <v>N/A</v>
      </c>
      <c r="V111" s="64" t="s">
        <v>99</v>
      </c>
    </row>
    <row r="112" spans="1:22" s="62" customFormat="1" ht="18" customHeight="1">
      <c r="A112" s="63"/>
      <c r="B112" s="64" t="s">
        <v>58</v>
      </c>
      <c r="C112" s="64"/>
      <c r="D112" s="65"/>
      <c r="E112" s="64"/>
      <c r="F112" s="64"/>
      <c r="G112" s="64"/>
      <c r="H112" s="64"/>
      <c r="I112" s="66"/>
      <c r="J112" s="57"/>
      <c r="K112" s="66"/>
      <c r="L112" s="57"/>
      <c r="M112" s="66"/>
      <c r="N112" s="57"/>
      <c r="O112" s="66"/>
      <c r="P112" s="57"/>
      <c r="Q112" s="67"/>
      <c r="R112" s="68">
        <v>41.5</v>
      </c>
      <c r="S112" s="68" t="s">
        <v>58</v>
      </c>
      <c r="T112" s="68" t="s">
        <v>58</v>
      </c>
      <c r="U112" s="68" t="str">
        <f t="shared" si="2"/>
        <v>N/A</v>
      </c>
      <c r="V112" s="64" t="s">
        <v>122</v>
      </c>
    </row>
    <row r="113" spans="1:22" s="62" customFormat="1" ht="18" customHeight="1">
      <c r="A113" s="63"/>
      <c r="B113" s="64" t="s">
        <v>58</v>
      </c>
      <c r="C113" s="64"/>
      <c r="D113" s="65"/>
      <c r="E113" s="64"/>
      <c r="F113" s="64"/>
      <c r="G113" s="64"/>
      <c r="H113" s="64"/>
      <c r="I113" s="66"/>
      <c r="J113" s="57"/>
      <c r="K113" s="66"/>
      <c r="L113" s="57"/>
      <c r="M113" s="66"/>
      <c r="N113" s="57"/>
      <c r="O113" s="66"/>
      <c r="P113" s="57"/>
      <c r="Q113" s="67"/>
      <c r="R113" s="68">
        <v>25.2</v>
      </c>
      <c r="S113" s="68" t="s">
        <v>58</v>
      </c>
      <c r="T113" s="68" t="s">
        <v>58</v>
      </c>
      <c r="U113" s="68" t="str">
        <f t="shared" si="2"/>
        <v>N/A</v>
      </c>
      <c r="V113" s="64" t="s">
        <v>93</v>
      </c>
    </row>
    <row r="114" spans="1:22" s="62" customFormat="1" ht="18" customHeight="1">
      <c r="A114" s="63"/>
      <c r="B114" s="64" t="s">
        <v>58</v>
      </c>
      <c r="C114" s="64"/>
      <c r="D114" s="65"/>
      <c r="E114" s="64"/>
      <c r="F114" s="64"/>
      <c r="G114" s="64"/>
      <c r="H114" s="64"/>
      <c r="I114" s="66"/>
      <c r="J114" s="57"/>
      <c r="K114" s="66"/>
      <c r="L114" s="57"/>
      <c r="M114" s="66"/>
      <c r="N114" s="57"/>
      <c r="O114" s="66"/>
      <c r="P114" s="57"/>
      <c r="Q114" s="67"/>
      <c r="R114" s="68">
        <v>65</v>
      </c>
      <c r="S114" s="68" t="s">
        <v>58</v>
      </c>
      <c r="T114" s="68" t="s">
        <v>58</v>
      </c>
      <c r="U114" s="68" t="str">
        <f t="shared" si="2"/>
        <v>N/A</v>
      </c>
      <c r="V114" s="64" t="s">
        <v>95</v>
      </c>
    </row>
    <row r="115" spans="1:22" s="62" customFormat="1" ht="18" customHeight="1">
      <c r="A115" s="63"/>
      <c r="B115" s="64" t="s">
        <v>58</v>
      </c>
      <c r="C115" s="64"/>
      <c r="D115" s="65"/>
      <c r="E115" s="64"/>
      <c r="F115" s="64"/>
      <c r="G115" s="64"/>
      <c r="H115" s="64"/>
      <c r="I115" s="66"/>
      <c r="J115" s="57"/>
      <c r="K115" s="66"/>
      <c r="L115" s="57"/>
      <c r="M115" s="66"/>
      <c r="N115" s="57"/>
      <c r="O115" s="66"/>
      <c r="P115" s="57"/>
      <c r="Q115" s="67"/>
      <c r="R115" s="68">
        <v>70.7</v>
      </c>
      <c r="S115" s="68" t="s">
        <v>58</v>
      </c>
      <c r="T115" s="68" t="s">
        <v>58</v>
      </c>
      <c r="U115" s="68" t="str">
        <f t="shared" si="2"/>
        <v>N/A</v>
      </c>
      <c r="V115" s="64" t="s">
        <v>124</v>
      </c>
    </row>
    <row r="116" spans="1:22" s="62" customFormat="1" ht="18" customHeight="1">
      <c r="A116" s="63"/>
      <c r="B116" s="64" t="s">
        <v>58</v>
      </c>
      <c r="C116" s="64"/>
      <c r="D116" s="65"/>
      <c r="E116" s="64"/>
      <c r="F116" s="64"/>
      <c r="G116" s="64"/>
      <c r="H116" s="64"/>
      <c r="I116" s="66"/>
      <c r="J116" s="57"/>
      <c r="K116" s="66"/>
      <c r="L116" s="57"/>
      <c r="M116" s="66"/>
      <c r="N116" s="57"/>
      <c r="O116" s="66"/>
      <c r="P116" s="57"/>
      <c r="Q116" s="67"/>
      <c r="R116" s="68">
        <v>90.7</v>
      </c>
      <c r="S116" s="68" t="s">
        <v>58</v>
      </c>
      <c r="T116" s="68" t="s">
        <v>58</v>
      </c>
      <c r="U116" s="68" t="str">
        <f t="shared" si="2"/>
        <v>N/A</v>
      </c>
      <c r="V116" s="64" t="s">
        <v>96</v>
      </c>
    </row>
    <row r="117" spans="1:22" s="62" customFormat="1" ht="18" customHeight="1">
      <c r="A117" s="63"/>
      <c r="B117" s="64" t="s">
        <v>58</v>
      </c>
      <c r="C117" s="64"/>
      <c r="D117" s="65"/>
      <c r="E117" s="64"/>
      <c r="F117" s="64"/>
      <c r="G117" s="64"/>
      <c r="H117" s="64"/>
      <c r="I117" s="66"/>
      <c r="J117" s="57"/>
      <c r="K117" s="66"/>
      <c r="L117" s="57"/>
      <c r="M117" s="66"/>
      <c r="N117" s="57"/>
      <c r="O117" s="66"/>
      <c r="P117" s="57"/>
      <c r="Q117" s="67"/>
      <c r="R117" s="68">
        <v>36.799999999999997</v>
      </c>
      <c r="S117" s="68" t="s">
        <v>58</v>
      </c>
      <c r="T117" s="68" t="s">
        <v>58</v>
      </c>
      <c r="U117" s="68" t="str">
        <f t="shared" si="2"/>
        <v>N/A</v>
      </c>
      <c r="V117" s="64" t="s">
        <v>116</v>
      </c>
    </row>
    <row r="118" spans="1:22" s="62" customFormat="1" ht="18" customHeight="1">
      <c r="A118" s="63"/>
      <c r="B118" s="64" t="s">
        <v>58</v>
      </c>
      <c r="C118" s="64"/>
      <c r="D118" s="65"/>
      <c r="E118" s="64"/>
      <c r="F118" s="64"/>
      <c r="G118" s="64"/>
      <c r="H118" s="64"/>
      <c r="I118" s="66"/>
      <c r="J118" s="57"/>
      <c r="K118" s="66"/>
      <c r="L118" s="57"/>
      <c r="M118" s="66"/>
      <c r="N118" s="57"/>
      <c r="O118" s="66"/>
      <c r="P118" s="57"/>
      <c r="Q118" s="67"/>
      <c r="R118" s="68">
        <v>92.2</v>
      </c>
      <c r="S118" s="68" t="s">
        <v>58</v>
      </c>
      <c r="T118" s="68" t="s">
        <v>58</v>
      </c>
      <c r="U118" s="68" t="str">
        <f t="shared" si="2"/>
        <v>N/A</v>
      </c>
      <c r="V118" s="64" t="s">
        <v>117</v>
      </c>
    </row>
    <row r="119" spans="1:22" s="62" customFormat="1" ht="18" customHeight="1">
      <c r="A119" s="63"/>
      <c r="B119" s="64" t="s">
        <v>58</v>
      </c>
      <c r="C119" s="64"/>
      <c r="D119" s="65"/>
      <c r="E119" s="64"/>
      <c r="F119" s="64"/>
      <c r="G119" s="64"/>
      <c r="H119" s="64"/>
      <c r="I119" s="66"/>
      <c r="J119" s="57"/>
      <c r="K119" s="66"/>
      <c r="L119" s="57"/>
      <c r="M119" s="66"/>
      <c r="N119" s="57"/>
      <c r="O119" s="66"/>
      <c r="P119" s="57"/>
      <c r="Q119" s="67"/>
      <c r="R119" s="68">
        <v>73.91</v>
      </c>
      <c r="S119" s="68" t="s">
        <v>58</v>
      </c>
      <c r="T119" s="68" t="s">
        <v>58</v>
      </c>
      <c r="U119" s="68" t="str">
        <f t="shared" si="2"/>
        <v>N/A</v>
      </c>
      <c r="V119" s="64" t="s">
        <v>114</v>
      </c>
    </row>
    <row r="120" spans="1:22" s="62" customFormat="1" ht="18" customHeight="1">
      <c r="A120" s="63"/>
      <c r="B120" s="64" t="s">
        <v>58</v>
      </c>
      <c r="C120" s="64"/>
      <c r="D120" s="65"/>
      <c r="E120" s="64"/>
      <c r="F120" s="64"/>
      <c r="G120" s="64"/>
      <c r="H120" s="64"/>
      <c r="I120" s="66"/>
      <c r="J120" s="57"/>
      <c r="K120" s="66"/>
      <c r="L120" s="57"/>
      <c r="M120" s="66"/>
      <c r="N120" s="57"/>
      <c r="O120" s="66"/>
      <c r="P120" s="57"/>
      <c r="Q120" s="67"/>
      <c r="R120" s="68">
        <v>73.98</v>
      </c>
      <c r="S120" s="68" t="s">
        <v>58</v>
      </c>
      <c r="T120" s="68" t="s">
        <v>58</v>
      </c>
      <c r="U120" s="68" t="str">
        <f t="shared" si="2"/>
        <v>N/A</v>
      </c>
      <c r="V120" s="64" t="s">
        <v>107</v>
      </c>
    </row>
    <row r="121" spans="1:22" s="62" customFormat="1" ht="18" customHeight="1">
      <c r="A121" s="63"/>
      <c r="B121" s="64" t="s">
        <v>58</v>
      </c>
      <c r="C121" s="64"/>
      <c r="D121" s="65"/>
      <c r="E121" s="64"/>
      <c r="F121" s="64"/>
      <c r="G121" s="64"/>
      <c r="H121" s="64"/>
      <c r="I121" s="66"/>
      <c r="J121" s="57"/>
      <c r="K121" s="66"/>
      <c r="L121" s="57"/>
      <c r="M121" s="66"/>
      <c r="N121" s="57"/>
      <c r="O121" s="66"/>
      <c r="P121" s="57"/>
      <c r="Q121" s="67"/>
      <c r="R121" s="68">
        <v>47.2</v>
      </c>
      <c r="S121" s="68" t="s">
        <v>58</v>
      </c>
      <c r="T121" s="68" t="s">
        <v>58</v>
      </c>
      <c r="U121" s="68" t="str">
        <f t="shared" si="2"/>
        <v>N/A</v>
      </c>
      <c r="V121" s="64" t="s">
        <v>112</v>
      </c>
    </row>
    <row r="122" spans="1:22" s="62" customFormat="1" ht="18" customHeight="1" thickBot="1">
      <c r="A122" s="63"/>
      <c r="B122" s="64" t="s">
        <v>58</v>
      </c>
      <c r="C122" s="64"/>
      <c r="D122" s="65"/>
      <c r="E122" s="64"/>
      <c r="F122" s="64"/>
      <c r="G122" s="64"/>
      <c r="H122" s="64"/>
      <c r="I122" s="66"/>
      <c r="J122" s="57"/>
      <c r="K122" s="66"/>
      <c r="L122" s="57"/>
      <c r="M122" s="66"/>
      <c r="N122" s="57"/>
      <c r="O122" s="66"/>
      <c r="P122" s="57"/>
      <c r="Q122" s="67"/>
      <c r="R122" s="68">
        <v>100</v>
      </c>
      <c r="S122" s="68" t="s">
        <v>58</v>
      </c>
      <c r="T122" s="68" t="s">
        <v>58</v>
      </c>
      <c r="U122" s="68" t="str">
        <f t="shared" si="2"/>
        <v>N/A</v>
      </c>
      <c r="V122" s="64" t="s">
        <v>98</v>
      </c>
    </row>
    <row r="123" spans="1:22" ht="75" customHeight="1" thickTop="1" thickBot="1">
      <c r="A123" s="27"/>
      <c r="B123" s="28" t="s">
        <v>63</v>
      </c>
      <c r="C123" s="76" t="s">
        <v>64</v>
      </c>
      <c r="D123" s="76"/>
      <c r="E123" s="76"/>
      <c r="F123" s="76"/>
      <c r="G123" s="76"/>
      <c r="H123" s="76"/>
      <c r="I123" s="76" t="s">
        <v>65</v>
      </c>
      <c r="J123" s="76"/>
      <c r="K123" s="76"/>
      <c r="L123" s="76" t="s">
        <v>66</v>
      </c>
      <c r="M123" s="76"/>
      <c r="N123" s="76"/>
      <c r="O123" s="76"/>
      <c r="P123" s="29" t="s">
        <v>44</v>
      </c>
      <c r="Q123" s="29" t="s">
        <v>67</v>
      </c>
      <c r="R123" s="29">
        <v>748085.0978947368</v>
      </c>
      <c r="S123" s="29">
        <v>748098.83289473678</v>
      </c>
      <c r="T123" s="29">
        <v>70.479533157894735</v>
      </c>
      <c r="U123" s="29">
        <f t="shared" si="2"/>
        <v>9.4211526684485208E-3</v>
      </c>
      <c r="V123" s="30" t="s">
        <v>46</v>
      </c>
    </row>
    <row r="124" spans="1:22" ht="18.75" customHeight="1" thickTop="1" thickBot="1">
      <c r="A124" s="27"/>
      <c r="B124" s="120" t="s">
        <v>92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9"/>
    </row>
    <row r="125" spans="1:22" s="62" customFormat="1" ht="18" customHeight="1">
      <c r="A125" s="63"/>
      <c r="B125" s="64" t="s">
        <v>58</v>
      </c>
      <c r="C125" s="64"/>
      <c r="D125" s="65"/>
      <c r="E125" s="64"/>
      <c r="F125" s="64"/>
      <c r="G125" s="64"/>
      <c r="H125" s="64"/>
      <c r="I125" s="66"/>
      <c r="J125" s="57"/>
      <c r="K125" s="66"/>
      <c r="L125" s="57"/>
      <c r="M125" s="66"/>
      <c r="N125" s="57"/>
      <c r="O125" s="66"/>
      <c r="P125" s="57"/>
      <c r="Q125" s="67"/>
      <c r="R125" s="68">
        <v>100</v>
      </c>
      <c r="S125" s="68">
        <v>86.4</v>
      </c>
      <c r="T125" s="68">
        <v>86.4</v>
      </c>
      <c r="U125" s="68">
        <f t="shared" ref="U125:U163" si="3">IF(ISERROR(T125/S125),"N/A",T125/S125*100)</f>
        <v>100</v>
      </c>
      <c r="V125" s="64" t="s">
        <v>116</v>
      </c>
    </row>
    <row r="126" spans="1:22" s="62" customFormat="1" ht="18" customHeight="1">
      <c r="A126" s="63"/>
      <c r="B126" s="64" t="s">
        <v>58</v>
      </c>
      <c r="C126" s="64"/>
      <c r="D126" s="65"/>
      <c r="E126" s="64"/>
      <c r="F126" s="64"/>
      <c r="G126" s="64"/>
      <c r="H126" s="64"/>
      <c r="I126" s="66"/>
      <c r="J126" s="57"/>
      <c r="K126" s="66"/>
      <c r="L126" s="57"/>
      <c r="M126" s="66"/>
      <c r="N126" s="57"/>
      <c r="O126" s="66"/>
      <c r="P126" s="57"/>
      <c r="Q126" s="67"/>
      <c r="R126" s="68">
        <v>100</v>
      </c>
      <c r="S126" s="68">
        <v>100</v>
      </c>
      <c r="T126" s="68">
        <v>68.400000000000006</v>
      </c>
      <c r="U126" s="68">
        <f t="shared" si="3"/>
        <v>68.400000000000006</v>
      </c>
      <c r="V126" s="64" t="s">
        <v>124</v>
      </c>
    </row>
    <row r="127" spans="1:22" s="62" customFormat="1" ht="18" customHeight="1">
      <c r="A127" s="63"/>
      <c r="B127" s="64" t="s">
        <v>58</v>
      </c>
      <c r="C127" s="64"/>
      <c r="D127" s="65"/>
      <c r="E127" s="64"/>
      <c r="F127" s="64"/>
      <c r="G127" s="64"/>
      <c r="H127" s="64"/>
      <c r="I127" s="66"/>
      <c r="J127" s="57"/>
      <c r="K127" s="66"/>
      <c r="L127" s="57"/>
      <c r="M127" s="66"/>
      <c r="N127" s="57"/>
      <c r="O127" s="66"/>
      <c r="P127" s="57"/>
      <c r="Q127" s="67"/>
      <c r="R127" s="68">
        <v>96</v>
      </c>
      <c r="S127" s="68">
        <v>86</v>
      </c>
      <c r="T127" s="68">
        <v>85.85</v>
      </c>
      <c r="U127" s="68">
        <f t="shared" si="3"/>
        <v>99.825581395348834</v>
      </c>
      <c r="V127" s="64" t="s">
        <v>95</v>
      </c>
    </row>
    <row r="128" spans="1:22" s="62" customFormat="1" ht="18" customHeight="1">
      <c r="A128" s="63"/>
      <c r="B128" s="64" t="s">
        <v>58</v>
      </c>
      <c r="C128" s="64"/>
      <c r="D128" s="65"/>
      <c r="E128" s="64"/>
      <c r="F128" s="64"/>
      <c r="G128" s="64"/>
      <c r="H128" s="64"/>
      <c r="I128" s="66"/>
      <c r="J128" s="57"/>
      <c r="K128" s="66"/>
      <c r="L128" s="57"/>
      <c r="M128" s="66"/>
      <c r="N128" s="57"/>
      <c r="O128" s="66"/>
      <c r="P128" s="57"/>
      <c r="Q128" s="67"/>
      <c r="R128" s="68">
        <v>16.309999999999999</v>
      </c>
      <c r="S128" s="68">
        <v>16.309999999999999</v>
      </c>
      <c r="T128" s="68">
        <v>16.309999999999999</v>
      </c>
      <c r="U128" s="68">
        <f t="shared" si="3"/>
        <v>100</v>
      </c>
      <c r="V128" s="64" t="s">
        <v>98</v>
      </c>
    </row>
    <row r="129" spans="1:22" s="62" customFormat="1" ht="18" customHeight="1">
      <c r="A129" s="63"/>
      <c r="B129" s="64" t="s">
        <v>58</v>
      </c>
      <c r="C129" s="64"/>
      <c r="D129" s="65"/>
      <c r="E129" s="64"/>
      <c r="F129" s="64"/>
      <c r="G129" s="64"/>
      <c r="H129" s="64"/>
      <c r="I129" s="66"/>
      <c r="J129" s="57"/>
      <c r="K129" s="66"/>
      <c r="L129" s="57"/>
      <c r="M129" s="66"/>
      <c r="N129" s="57"/>
      <c r="O129" s="66"/>
      <c r="P129" s="57"/>
      <c r="Q129" s="67"/>
      <c r="R129" s="68">
        <v>100</v>
      </c>
      <c r="S129" s="68">
        <v>100</v>
      </c>
      <c r="T129" s="68">
        <v>11.11</v>
      </c>
      <c r="U129" s="68">
        <f t="shared" si="3"/>
        <v>11.11</v>
      </c>
      <c r="V129" s="64" t="s">
        <v>126</v>
      </c>
    </row>
    <row r="130" spans="1:22" s="62" customFormat="1" ht="18" customHeight="1">
      <c r="A130" s="63"/>
      <c r="B130" s="64" t="s">
        <v>58</v>
      </c>
      <c r="C130" s="64"/>
      <c r="D130" s="65"/>
      <c r="E130" s="64"/>
      <c r="F130" s="64"/>
      <c r="G130" s="64"/>
      <c r="H130" s="64"/>
      <c r="I130" s="66"/>
      <c r="J130" s="57"/>
      <c r="K130" s="66"/>
      <c r="L130" s="57"/>
      <c r="M130" s="66"/>
      <c r="N130" s="57"/>
      <c r="O130" s="66"/>
      <c r="P130" s="57"/>
      <c r="Q130" s="67"/>
      <c r="R130" s="68">
        <v>100</v>
      </c>
      <c r="S130" s="68">
        <v>25</v>
      </c>
      <c r="T130" s="68">
        <v>61.12</v>
      </c>
      <c r="U130" s="68">
        <f t="shared" si="3"/>
        <v>244.48</v>
      </c>
      <c r="V130" s="64" t="s">
        <v>131</v>
      </c>
    </row>
    <row r="131" spans="1:22" s="62" customFormat="1" ht="18" customHeight="1">
      <c r="A131" s="63"/>
      <c r="B131" s="64" t="s">
        <v>58</v>
      </c>
      <c r="C131" s="64"/>
      <c r="D131" s="65"/>
      <c r="E131" s="64"/>
      <c r="F131" s="64"/>
      <c r="G131" s="64"/>
      <c r="H131" s="64"/>
      <c r="I131" s="66"/>
      <c r="J131" s="57"/>
      <c r="K131" s="66"/>
      <c r="L131" s="57"/>
      <c r="M131" s="66"/>
      <c r="N131" s="57"/>
      <c r="O131" s="66"/>
      <c r="P131" s="57"/>
      <c r="Q131" s="67"/>
      <c r="R131" s="68">
        <v>25</v>
      </c>
      <c r="S131" s="68">
        <v>25</v>
      </c>
      <c r="T131" s="68">
        <v>25</v>
      </c>
      <c r="U131" s="68">
        <f t="shared" si="3"/>
        <v>100</v>
      </c>
      <c r="V131" s="64" t="s">
        <v>110</v>
      </c>
    </row>
    <row r="132" spans="1:22" s="62" customFormat="1" ht="18" customHeight="1">
      <c r="A132" s="63"/>
      <c r="B132" s="64" t="s">
        <v>58</v>
      </c>
      <c r="C132" s="64"/>
      <c r="D132" s="65"/>
      <c r="E132" s="64"/>
      <c r="F132" s="64"/>
      <c r="G132" s="64"/>
      <c r="H132" s="64"/>
      <c r="I132" s="66"/>
      <c r="J132" s="57"/>
      <c r="K132" s="66"/>
      <c r="L132" s="57"/>
      <c r="M132" s="66"/>
      <c r="N132" s="57"/>
      <c r="O132" s="66"/>
      <c r="P132" s="57"/>
      <c r="Q132" s="67"/>
      <c r="R132" s="68">
        <v>14.28</v>
      </c>
      <c r="S132" s="68">
        <v>81.81</v>
      </c>
      <c r="T132" s="68">
        <v>61</v>
      </c>
      <c r="U132" s="68">
        <f t="shared" si="3"/>
        <v>74.563011856741227</v>
      </c>
      <c r="V132" s="64" t="s">
        <v>112</v>
      </c>
    </row>
    <row r="133" spans="1:22" s="62" customFormat="1" ht="18" customHeight="1">
      <c r="A133" s="63"/>
      <c r="B133" s="64" t="s">
        <v>58</v>
      </c>
      <c r="C133" s="64"/>
      <c r="D133" s="65"/>
      <c r="E133" s="64"/>
      <c r="F133" s="64"/>
      <c r="G133" s="64"/>
      <c r="H133" s="64"/>
      <c r="I133" s="66"/>
      <c r="J133" s="57"/>
      <c r="K133" s="66"/>
      <c r="L133" s="57"/>
      <c r="M133" s="66"/>
      <c r="N133" s="57"/>
      <c r="O133" s="66"/>
      <c r="P133" s="57"/>
      <c r="Q133" s="67"/>
      <c r="R133" s="68">
        <v>0.9</v>
      </c>
      <c r="S133" s="68">
        <v>0.18</v>
      </c>
      <c r="T133" s="68">
        <v>0.12</v>
      </c>
      <c r="U133" s="68">
        <f t="shared" si="3"/>
        <v>66.666666666666657</v>
      </c>
      <c r="V133" s="64" t="s">
        <v>104</v>
      </c>
    </row>
    <row r="134" spans="1:22" s="62" customFormat="1" ht="18" customHeight="1">
      <c r="A134" s="63"/>
      <c r="B134" s="64" t="s">
        <v>58</v>
      </c>
      <c r="C134" s="64"/>
      <c r="D134" s="65"/>
      <c r="E134" s="64"/>
      <c r="F134" s="64"/>
      <c r="G134" s="64"/>
      <c r="H134" s="64"/>
      <c r="I134" s="66"/>
      <c r="J134" s="57"/>
      <c r="K134" s="66"/>
      <c r="L134" s="57"/>
      <c r="M134" s="66"/>
      <c r="N134" s="57"/>
      <c r="O134" s="66"/>
      <c r="P134" s="57"/>
      <c r="Q134" s="67"/>
      <c r="R134" s="68">
        <v>100</v>
      </c>
      <c r="S134" s="68">
        <v>100</v>
      </c>
      <c r="T134" s="68">
        <v>0</v>
      </c>
      <c r="U134" s="68">
        <f t="shared" si="3"/>
        <v>0</v>
      </c>
      <c r="V134" s="64" t="s">
        <v>114</v>
      </c>
    </row>
    <row r="135" spans="1:22" s="62" customFormat="1" ht="18" customHeight="1">
      <c r="A135" s="63"/>
      <c r="B135" s="64" t="s">
        <v>58</v>
      </c>
      <c r="C135" s="64"/>
      <c r="D135" s="65"/>
      <c r="E135" s="64"/>
      <c r="F135" s="64"/>
      <c r="G135" s="64"/>
      <c r="H135" s="64"/>
      <c r="I135" s="66"/>
      <c r="J135" s="57"/>
      <c r="K135" s="66"/>
      <c r="L135" s="57"/>
      <c r="M135" s="66"/>
      <c r="N135" s="57"/>
      <c r="O135" s="66"/>
      <c r="P135" s="57"/>
      <c r="Q135" s="67"/>
      <c r="R135" s="68">
        <v>100</v>
      </c>
      <c r="S135" s="68">
        <v>15</v>
      </c>
      <c r="T135" s="68">
        <v>14</v>
      </c>
      <c r="U135" s="68">
        <f t="shared" si="3"/>
        <v>93.333333333333329</v>
      </c>
      <c r="V135" s="64" t="s">
        <v>127</v>
      </c>
    </row>
    <row r="136" spans="1:22" s="62" customFormat="1" ht="18" customHeight="1">
      <c r="A136" s="63"/>
      <c r="B136" s="64" t="s">
        <v>58</v>
      </c>
      <c r="C136" s="64"/>
      <c r="D136" s="65"/>
      <c r="E136" s="64"/>
      <c r="F136" s="64"/>
      <c r="G136" s="64"/>
      <c r="H136" s="64"/>
      <c r="I136" s="66"/>
      <c r="J136" s="57"/>
      <c r="K136" s="66"/>
      <c r="L136" s="57"/>
      <c r="M136" s="66"/>
      <c r="N136" s="57"/>
      <c r="O136" s="66"/>
      <c r="P136" s="57"/>
      <c r="Q136" s="67"/>
      <c r="R136" s="68">
        <v>0</v>
      </c>
      <c r="S136" s="68">
        <v>0</v>
      </c>
      <c r="T136" s="68">
        <v>50</v>
      </c>
      <c r="U136" s="68" t="str">
        <f t="shared" si="3"/>
        <v>N/A</v>
      </c>
      <c r="V136" s="64" t="s">
        <v>94</v>
      </c>
    </row>
    <row r="137" spans="1:22" s="62" customFormat="1" ht="18" customHeight="1">
      <c r="A137" s="63"/>
      <c r="B137" s="64" t="s">
        <v>58</v>
      </c>
      <c r="C137" s="64"/>
      <c r="D137" s="65"/>
      <c r="E137" s="64"/>
      <c r="F137" s="64"/>
      <c r="G137" s="64"/>
      <c r="H137" s="64"/>
      <c r="I137" s="66"/>
      <c r="J137" s="57"/>
      <c r="K137" s="66"/>
      <c r="L137" s="57"/>
      <c r="M137" s="66"/>
      <c r="N137" s="57"/>
      <c r="O137" s="66"/>
      <c r="P137" s="57"/>
      <c r="Q137" s="67"/>
      <c r="R137" s="68">
        <v>100</v>
      </c>
      <c r="S137" s="68">
        <v>0</v>
      </c>
      <c r="T137" s="68">
        <v>0</v>
      </c>
      <c r="U137" s="68" t="str">
        <f t="shared" si="3"/>
        <v>N/A</v>
      </c>
      <c r="V137" s="64" t="s">
        <v>115</v>
      </c>
    </row>
    <row r="138" spans="1:22" s="62" customFormat="1" ht="18" customHeight="1">
      <c r="A138" s="63"/>
      <c r="B138" s="64" t="s">
        <v>58</v>
      </c>
      <c r="C138" s="64"/>
      <c r="D138" s="65"/>
      <c r="E138" s="64"/>
      <c r="F138" s="64"/>
      <c r="G138" s="64"/>
      <c r="H138" s="64"/>
      <c r="I138" s="66"/>
      <c r="J138" s="57"/>
      <c r="K138" s="66"/>
      <c r="L138" s="57"/>
      <c r="M138" s="66"/>
      <c r="N138" s="57"/>
      <c r="O138" s="66"/>
      <c r="P138" s="57"/>
      <c r="Q138" s="67"/>
      <c r="R138" s="68">
        <v>4</v>
      </c>
      <c r="S138" s="68">
        <v>4</v>
      </c>
      <c r="T138" s="68">
        <v>4</v>
      </c>
      <c r="U138" s="68">
        <f t="shared" si="3"/>
        <v>100</v>
      </c>
      <c r="V138" s="64" t="s">
        <v>122</v>
      </c>
    </row>
    <row r="139" spans="1:22" s="62" customFormat="1" ht="18" customHeight="1">
      <c r="A139" s="63"/>
      <c r="B139" s="64" t="s">
        <v>58</v>
      </c>
      <c r="C139" s="64"/>
      <c r="D139" s="65"/>
      <c r="E139" s="64"/>
      <c r="F139" s="64"/>
      <c r="G139" s="64"/>
      <c r="H139" s="64"/>
      <c r="I139" s="66"/>
      <c r="J139" s="57"/>
      <c r="K139" s="66"/>
      <c r="L139" s="57"/>
      <c r="M139" s="66"/>
      <c r="N139" s="57"/>
      <c r="O139" s="66"/>
      <c r="P139" s="57"/>
      <c r="Q139" s="67"/>
      <c r="R139" s="68">
        <v>0</v>
      </c>
      <c r="S139" s="68">
        <v>0</v>
      </c>
      <c r="T139" s="68">
        <v>0</v>
      </c>
      <c r="U139" s="68" t="str">
        <f t="shared" si="3"/>
        <v>N/A</v>
      </c>
      <c r="V139" s="64" t="s">
        <v>132</v>
      </c>
    </row>
    <row r="140" spans="1:22" s="62" customFormat="1" ht="18" customHeight="1">
      <c r="A140" s="63"/>
      <c r="B140" s="64" t="s">
        <v>58</v>
      </c>
      <c r="C140" s="64"/>
      <c r="D140" s="65"/>
      <c r="E140" s="64"/>
      <c r="F140" s="64"/>
      <c r="G140" s="64"/>
      <c r="H140" s="64"/>
      <c r="I140" s="66"/>
      <c r="J140" s="57"/>
      <c r="K140" s="66"/>
      <c r="L140" s="57"/>
      <c r="M140" s="66"/>
      <c r="N140" s="57"/>
      <c r="O140" s="66"/>
      <c r="P140" s="57"/>
      <c r="Q140" s="67"/>
      <c r="R140" s="68">
        <v>0.8</v>
      </c>
      <c r="S140" s="68">
        <v>0.15</v>
      </c>
      <c r="T140" s="68">
        <v>0.1</v>
      </c>
      <c r="U140" s="68">
        <f t="shared" si="3"/>
        <v>66.666666666666671</v>
      </c>
      <c r="V140" s="64" t="s">
        <v>99</v>
      </c>
    </row>
    <row r="141" spans="1:22" s="62" customFormat="1" ht="18" customHeight="1">
      <c r="A141" s="63"/>
      <c r="B141" s="64" t="s">
        <v>58</v>
      </c>
      <c r="C141" s="64"/>
      <c r="D141" s="65"/>
      <c r="E141" s="64"/>
      <c r="F141" s="64"/>
      <c r="G141" s="64"/>
      <c r="H141" s="64"/>
      <c r="I141" s="66"/>
      <c r="J141" s="57"/>
      <c r="K141" s="66"/>
      <c r="L141" s="57"/>
      <c r="M141" s="66"/>
      <c r="N141" s="57"/>
      <c r="O141" s="66"/>
      <c r="P141" s="57"/>
      <c r="Q141" s="67"/>
      <c r="R141" s="68">
        <v>100</v>
      </c>
      <c r="S141" s="68">
        <v>0</v>
      </c>
      <c r="T141" s="68">
        <v>0</v>
      </c>
      <c r="U141" s="68" t="str">
        <f t="shared" si="3"/>
        <v>N/A</v>
      </c>
      <c r="V141" s="64" t="s">
        <v>119</v>
      </c>
    </row>
    <row r="142" spans="1:22" s="62" customFormat="1" ht="18" customHeight="1">
      <c r="A142" s="63"/>
      <c r="B142" s="64" t="s">
        <v>58</v>
      </c>
      <c r="C142" s="64"/>
      <c r="D142" s="65"/>
      <c r="E142" s="64"/>
      <c r="F142" s="64"/>
      <c r="G142" s="64"/>
      <c r="H142" s="64"/>
      <c r="I142" s="66"/>
      <c r="J142" s="57"/>
      <c r="K142" s="66"/>
      <c r="L142" s="57"/>
      <c r="M142" s="66"/>
      <c r="N142" s="57"/>
      <c r="O142" s="66"/>
      <c r="P142" s="57"/>
      <c r="Q142" s="67"/>
      <c r="R142" s="68">
        <v>25</v>
      </c>
      <c r="S142" s="68">
        <v>25</v>
      </c>
      <c r="T142" s="68">
        <v>25</v>
      </c>
      <c r="U142" s="68">
        <f t="shared" si="3"/>
        <v>100</v>
      </c>
      <c r="V142" s="64" t="s">
        <v>101</v>
      </c>
    </row>
    <row r="143" spans="1:22" s="62" customFormat="1" ht="18" customHeight="1">
      <c r="A143" s="63"/>
      <c r="B143" s="64" t="s">
        <v>58</v>
      </c>
      <c r="C143" s="64"/>
      <c r="D143" s="65"/>
      <c r="E143" s="64"/>
      <c r="F143" s="64"/>
      <c r="G143" s="64"/>
      <c r="H143" s="64"/>
      <c r="I143" s="66"/>
      <c r="J143" s="57"/>
      <c r="K143" s="66"/>
      <c r="L143" s="57"/>
      <c r="M143" s="66"/>
      <c r="N143" s="57"/>
      <c r="O143" s="66"/>
      <c r="P143" s="57"/>
      <c r="Q143" s="67"/>
      <c r="R143" s="68">
        <v>100</v>
      </c>
      <c r="S143" s="68">
        <v>100</v>
      </c>
      <c r="T143" s="68">
        <v>25</v>
      </c>
      <c r="U143" s="68">
        <f t="shared" si="3"/>
        <v>25</v>
      </c>
      <c r="V143" s="64" t="s">
        <v>125</v>
      </c>
    </row>
    <row r="144" spans="1:22" s="62" customFormat="1" ht="18" customHeight="1">
      <c r="A144" s="63"/>
      <c r="B144" s="64" t="s">
        <v>58</v>
      </c>
      <c r="C144" s="64"/>
      <c r="D144" s="65"/>
      <c r="E144" s="64"/>
      <c r="F144" s="64"/>
      <c r="G144" s="64"/>
      <c r="H144" s="64"/>
      <c r="I144" s="66"/>
      <c r="J144" s="57"/>
      <c r="K144" s="66"/>
      <c r="L144" s="57"/>
      <c r="M144" s="66"/>
      <c r="N144" s="57"/>
      <c r="O144" s="66"/>
      <c r="P144" s="57"/>
      <c r="Q144" s="67"/>
      <c r="R144" s="68">
        <v>100</v>
      </c>
      <c r="S144" s="68">
        <v>27</v>
      </c>
      <c r="T144" s="68">
        <v>23</v>
      </c>
      <c r="U144" s="68">
        <f t="shared" si="3"/>
        <v>85.18518518518519</v>
      </c>
      <c r="V144" s="64" t="s">
        <v>108</v>
      </c>
    </row>
    <row r="145" spans="1:22" s="62" customFormat="1" ht="18" customHeight="1">
      <c r="A145" s="63"/>
      <c r="B145" s="64" t="s">
        <v>58</v>
      </c>
      <c r="C145" s="64"/>
      <c r="D145" s="65"/>
      <c r="E145" s="64"/>
      <c r="F145" s="64"/>
      <c r="G145" s="64"/>
      <c r="H145" s="64"/>
      <c r="I145" s="66"/>
      <c r="J145" s="57"/>
      <c r="K145" s="66"/>
      <c r="L145" s="57"/>
      <c r="M145" s="66"/>
      <c r="N145" s="57"/>
      <c r="O145" s="66"/>
      <c r="P145" s="57"/>
      <c r="Q145" s="67"/>
      <c r="R145" s="68">
        <v>80</v>
      </c>
      <c r="S145" s="68">
        <v>25</v>
      </c>
      <c r="T145" s="68">
        <v>71.8</v>
      </c>
      <c r="U145" s="68">
        <f t="shared" si="3"/>
        <v>287.2</v>
      </c>
      <c r="V145" s="64" t="s">
        <v>130</v>
      </c>
    </row>
    <row r="146" spans="1:22" s="62" customFormat="1" ht="18" customHeight="1">
      <c r="A146" s="63"/>
      <c r="B146" s="64" t="s">
        <v>58</v>
      </c>
      <c r="C146" s="64"/>
      <c r="D146" s="65"/>
      <c r="E146" s="64"/>
      <c r="F146" s="64"/>
      <c r="G146" s="64"/>
      <c r="H146" s="64"/>
      <c r="I146" s="66"/>
      <c r="J146" s="57"/>
      <c r="K146" s="66"/>
      <c r="L146" s="57"/>
      <c r="M146" s="66"/>
      <c r="N146" s="57"/>
      <c r="O146" s="66"/>
      <c r="P146" s="57"/>
      <c r="Q146" s="67"/>
      <c r="R146" s="68">
        <v>0</v>
      </c>
      <c r="S146" s="68">
        <v>0</v>
      </c>
      <c r="T146" s="68">
        <v>0</v>
      </c>
      <c r="U146" s="68" t="str">
        <f t="shared" si="3"/>
        <v>N/A</v>
      </c>
      <c r="V146" s="64" t="s">
        <v>135</v>
      </c>
    </row>
    <row r="147" spans="1:22" s="62" customFormat="1" ht="18" customHeight="1">
      <c r="A147" s="63"/>
      <c r="B147" s="64" t="s">
        <v>58</v>
      </c>
      <c r="C147" s="64"/>
      <c r="D147" s="65"/>
      <c r="E147" s="64"/>
      <c r="F147" s="64"/>
      <c r="G147" s="64"/>
      <c r="H147" s="64"/>
      <c r="I147" s="66"/>
      <c r="J147" s="57"/>
      <c r="K147" s="66"/>
      <c r="L147" s="57"/>
      <c r="M147" s="66"/>
      <c r="N147" s="57"/>
      <c r="O147" s="66"/>
      <c r="P147" s="57"/>
      <c r="Q147" s="67"/>
      <c r="R147" s="68">
        <v>0</v>
      </c>
      <c r="S147" s="68">
        <v>0</v>
      </c>
      <c r="T147" s="68">
        <v>0</v>
      </c>
      <c r="U147" s="68" t="str">
        <f t="shared" si="3"/>
        <v>N/A</v>
      </c>
      <c r="V147" s="64" t="s">
        <v>128</v>
      </c>
    </row>
    <row r="148" spans="1:22" s="62" customFormat="1" ht="18" customHeight="1">
      <c r="A148" s="63"/>
      <c r="B148" s="64" t="s">
        <v>58</v>
      </c>
      <c r="C148" s="64"/>
      <c r="D148" s="65"/>
      <c r="E148" s="64"/>
      <c r="F148" s="64"/>
      <c r="G148" s="64"/>
      <c r="H148" s="64"/>
      <c r="I148" s="66"/>
      <c r="J148" s="57"/>
      <c r="K148" s="66"/>
      <c r="L148" s="57"/>
      <c r="M148" s="66"/>
      <c r="N148" s="57"/>
      <c r="O148" s="66"/>
      <c r="P148" s="57"/>
      <c r="Q148" s="67"/>
      <c r="R148" s="68">
        <v>100</v>
      </c>
      <c r="S148" s="68">
        <v>22.22</v>
      </c>
      <c r="T148" s="68">
        <v>11.11</v>
      </c>
      <c r="U148" s="68">
        <f t="shared" si="3"/>
        <v>50</v>
      </c>
      <c r="V148" s="64" t="s">
        <v>134</v>
      </c>
    </row>
    <row r="149" spans="1:22" s="62" customFormat="1" ht="18" customHeight="1">
      <c r="A149" s="63"/>
      <c r="B149" s="64" t="s">
        <v>58</v>
      </c>
      <c r="C149" s="64"/>
      <c r="D149" s="65"/>
      <c r="E149" s="64"/>
      <c r="F149" s="64"/>
      <c r="G149" s="64"/>
      <c r="H149" s="64"/>
      <c r="I149" s="66"/>
      <c r="J149" s="57"/>
      <c r="K149" s="66"/>
      <c r="L149" s="57"/>
      <c r="M149" s="66"/>
      <c r="N149" s="57"/>
      <c r="O149" s="66"/>
      <c r="P149" s="57"/>
      <c r="Q149" s="67"/>
      <c r="R149" s="68">
        <v>100</v>
      </c>
      <c r="S149" s="68">
        <v>100</v>
      </c>
      <c r="T149" s="68">
        <v>20</v>
      </c>
      <c r="U149" s="68">
        <f t="shared" si="3"/>
        <v>20</v>
      </c>
      <c r="V149" s="64" t="s">
        <v>123</v>
      </c>
    </row>
    <row r="150" spans="1:22" s="62" customFormat="1" ht="18" customHeight="1">
      <c r="A150" s="63"/>
      <c r="B150" s="64" t="s">
        <v>58</v>
      </c>
      <c r="C150" s="64"/>
      <c r="D150" s="65"/>
      <c r="E150" s="64"/>
      <c r="F150" s="64"/>
      <c r="G150" s="64"/>
      <c r="H150" s="64"/>
      <c r="I150" s="66"/>
      <c r="J150" s="57"/>
      <c r="K150" s="66"/>
      <c r="L150" s="57"/>
      <c r="M150" s="66"/>
      <c r="N150" s="57"/>
      <c r="O150" s="66"/>
      <c r="P150" s="57"/>
      <c r="Q150" s="67"/>
      <c r="R150" s="68">
        <v>100</v>
      </c>
      <c r="S150" s="68">
        <v>100</v>
      </c>
      <c r="T150" s="68">
        <v>73.680000000000007</v>
      </c>
      <c r="U150" s="68">
        <f t="shared" si="3"/>
        <v>73.680000000000007</v>
      </c>
      <c r="V150" s="64" t="s">
        <v>117</v>
      </c>
    </row>
    <row r="151" spans="1:22" s="62" customFormat="1" ht="18" customHeight="1">
      <c r="A151" s="63"/>
      <c r="B151" s="64" t="s">
        <v>58</v>
      </c>
      <c r="C151" s="64"/>
      <c r="D151" s="65"/>
      <c r="E151" s="64"/>
      <c r="F151" s="64"/>
      <c r="G151" s="64"/>
      <c r="H151" s="64"/>
      <c r="I151" s="66"/>
      <c r="J151" s="57"/>
      <c r="K151" s="66"/>
      <c r="L151" s="57"/>
      <c r="M151" s="66"/>
      <c r="N151" s="57"/>
      <c r="O151" s="66"/>
      <c r="P151" s="57"/>
      <c r="Q151" s="67"/>
      <c r="R151" s="68">
        <v>100</v>
      </c>
      <c r="S151" s="68">
        <v>12.9</v>
      </c>
      <c r="T151" s="68">
        <v>86.3</v>
      </c>
      <c r="U151" s="68">
        <f t="shared" si="3"/>
        <v>668.99224806201551</v>
      </c>
      <c r="V151" s="64" t="s">
        <v>96</v>
      </c>
    </row>
    <row r="152" spans="1:22" s="62" customFormat="1" ht="18" customHeight="1">
      <c r="A152" s="63"/>
      <c r="B152" s="64" t="s">
        <v>58</v>
      </c>
      <c r="C152" s="64"/>
      <c r="D152" s="65"/>
      <c r="E152" s="64"/>
      <c r="F152" s="64"/>
      <c r="G152" s="64"/>
      <c r="H152" s="64"/>
      <c r="I152" s="66"/>
      <c r="J152" s="57"/>
      <c r="K152" s="66"/>
      <c r="L152" s="57"/>
      <c r="M152" s="66"/>
      <c r="N152" s="57"/>
      <c r="O152" s="66"/>
      <c r="P152" s="57"/>
      <c r="Q152" s="67"/>
      <c r="R152" s="68">
        <v>1</v>
      </c>
      <c r="S152" s="68">
        <v>1</v>
      </c>
      <c r="T152" s="68">
        <v>1</v>
      </c>
      <c r="U152" s="68">
        <f t="shared" si="3"/>
        <v>100</v>
      </c>
      <c r="V152" s="64" t="s">
        <v>100</v>
      </c>
    </row>
    <row r="153" spans="1:22" s="62" customFormat="1" ht="18" customHeight="1">
      <c r="A153" s="63"/>
      <c r="B153" s="64" t="s">
        <v>58</v>
      </c>
      <c r="C153" s="64"/>
      <c r="D153" s="65"/>
      <c r="E153" s="64"/>
      <c r="F153" s="64"/>
      <c r="G153" s="64"/>
      <c r="H153" s="64"/>
      <c r="I153" s="66"/>
      <c r="J153" s="57"/>
      <c r="K153" s="66"/>
      <c r="L153" s="57"/>
      <c r="M153" s="66"/>
      <c r="N153" s="57"/>
      <c r="O153" s="66"/>
      <c r="P153" s="57"/>
      <c r="Q153" s="67"/>
      <c r="R153" s="68">
        <v>28424809.73</v>
      </c>
      <c r="S153" s="68">
        <v>28424809.73</v>
      </c>
      <c r="T153" s="68">
        <v>23.98226</v>
      </c>
      <c r="U153" s="68">
        <f t="shared" si="3"/>
        <v>8.4370872585608689E-5</v>
      </c>
      <c r="V153" s="64" t="s">
        <v>109</v>
      </c>
    </row>
    <row r="154" spans="1:22" s="62" customFormat="1" ht="18" customHeight="1">
      <c r="A154" s="63"/>
      <c r="B154" s="64" t="s">
        <v>58</v>
      </c>
      <c r="C154" s="64"/>
      <c r="D154" s="65"/>
      <c r="E154" s="64"/>
      <c r="F154" s="64"/>
      <c r="G154" s="64"/>
      <c r="H154" s="64"/>
      <c r="I154" s="66"/>
      <c r="J154" s="57"/>
      <c r="K154" s="66"/>
      <c r="L154" s="57"/>
      <c r="M154" s="66"/>
      <c r="N154" s="57"/>
      <c r="O154" s="66"/>
      <c r="P154" s="57"/>
      <c r="Q154" s="67"/>
      <c r="R154" s="68">
        <v>100</v>
      </c>
      <c r="S154" s="68">
        <v>4.38</v>
      </c>
      <c r="T154" s="68">
        <v>4.38</v>
      </c>
      <c r="U154" s="68">
        <f t="shared" si="3"/>
        <v>100</v>
      </c>
      <c r="V154" s="64" t="s">
        <v>93</v>
      </c>
    </row>
    <row r="155" spans="1:22" s="62" customFormat="1" ht="18" customHeight="1">
      <c r="A155" s="63"/>
      <c r="B155" s="64" t="s">
        <v>58</v>
      </c>
      <c r="C155" s="64"/>
      <c r="D155" s="65"/>
      <c r="E155" s="64"/>
      <c r="F155" s="64"/>
      <c r="G155" s="64"/>
      <c r="H155" s="64"/>
      <c r="I155" s="66"/>
      <c r="J155" s="57"/>
      <c r="K155" s="66"/>
      <c r="L155" s="57"/>
      <c r="M155" s="66"/>
      <c r="N155" s="57"/>
      <c r="O155" s="66"/>
      <c r="P155" s="57"/>
      <c r="Q155" s="67"/>
      <c r="R155" s="68">
        <v>100</v>
      </c>
      <c r="S155" s="68">
        <v>0</v>
      </c>
      <c r="T155" s="68">
        <v>0</v>
      </c>
      <c r="U155" s="68" t="str">
        <f t="shared" si="3"/>
        <v>N/A</v>
      </c>
      <c r="V155" s="64" t="s">
        <v>106</v>
      </c>
    </row>
    <row r="156" spans="1:22" s="62" customFormat="1" ht="18" customHeight="1">
      <c r="A156" s="63"/>
      <c r="B156" s="64" t="s">
        <v>58</v>
      </c>
      <c r="C156" s="64"/>
      <c r="D156" s="65"/>
      <c r="E156" s="64"/>
      <c r="F156" s="64"/>
      <c r="G156" s="64"/>
      <c r="H156" s="64"/>
      <c r="I156" s="66"/>
      <c r="J156" s="57"/>
      <c r="K156" s="66"/>
      <c r="L156" s="57"/>
      <c r="M156" s="66"/>
      <c r="N156" s="57"/>
      <c r="O156" s="66"/>
      <c r="P156" s="57"/>
      <c r="Q156" s="67"/>
      <c r="R156" s="68">
        <v>100</v>
      </c>
      <c r="S156" s="68">
        <v>97.57</v>
      </c>
      <c r="T156" s="68">
        <v>97.57</v>
      </c>
      <c r="U156" s="68">
        <f t="shared" si="3"/>
        <v>100</v>
      </c>
      <c r="V156" s="64" t="s">
        <v>107</v>
      </c>
    </row>
    <row r="157" spans="1:22" s="62" customFormat="1" ht="18" customHeight="1">
      <c r="A157" s="63"/>
      <c r="B157" s="64" t="s">
        <v>58</v>
      </c>
      <c r="C157" s="64"/>
      <c r="D157" s="65"/>
      <c r="E157" s="64"/>
      <c r="F157" s="64"/>
      <c r="G157" s="64"/>
      <c r="H157" s="64"/>
      <c r="I157" s="66"/>
      <c r="J157" s="57"/>
      <c r="K157" s="66"/>
      <c r="L157" s="57"/>
      <c r="M157" s="66"/>
      <c r="N157" s="57"/>
      <c r="O157" s="66"/>
      <c r="P157" s="57"/>
      <c r="Q157" s="67"/>
      <c r="R157" s="68">
        <v>100</v>
      </c>
      <c r="S157" s="68">
        <v>100</v>
      </c>
      <c r="T157" s="68">
        <v>82.99</v>
      </c>
      <c r="U157" s="68">
        <f t="shared" si="3"/>
        <v>82.99</v>
      </c>
      <c r="V157" s="64" t="s">
        <v>118</v>
      </c>
    </row>
    <row r="158" spans="1:22" s="62" customFormat="1" ht="18" customHeight="1">
      <c r="A158" s="63"/>
      <c r="B158" s="64" t="s">
        <v>58</v>
      </c>
      <c r="C158" s="64"/>
      <c r="D158" s="65"/>
      <c r="E158" s="64"/>
      <c r="F158" s="64"/>
      <c r="G158" s="64"/>
      <c r="H158" s="64"/>
      <c r="I158" s="66"/>
      <c r="J158" s="57"/>
      <c r="K158" s="66"/>
      <c r="L158" s="57"/>
      <c r="M158" s="66"/>
      <c r="N158" s="57"/>
      <c r="O158" s="66"/>
      <c r="P158" s="57"/>
      <c r="Q158" s="67"/>
      <c r="R158" s="68">
        <v>10</v>
      </c>
      <c r="S158" s="68">
        <v>10</v>
      </c>
      <c r="T158" s="68">
        <v>10</v>
      </c>
      <c r="U158" s="68">
        <f t="shared" si="3"/>
        <v>100</v>
      </c>
      <c r="V158" s="64" t="s">
        <v>103</v>
      </c>
    </row>
    <row r="159" spans="1:22" s="62" customFormat="1" ht="18" customHeight="1">
      <c r="A159" s="63"/>
      <c r="B159" s="64" t="s">
        <v>58</v>
      </c>
      <c r="C159" s="64"/>
      <c r="D159" s="65"/>
      <c r="E159" s="64"/>
      <c r="F159" s="64"/>
      <c r="G159" s="64"/>
      <c r="H159" s="64"/>
      <c r="I159" s="66"/>
      <c r="J159" s="57"/>
      <c r="K159" s="66"/>
      <c r="L159" s="57"/>
      <c r="M159" s="66"/>
      <c r="N159" s="57"/>
      <c r="O159" s="66"/>
      <c r="P159" s="57"/>
      <c r="Q159" s="67"/>
      <c r="R159" s="68">
        <v>19.7</v>
      </c>
      <c r="S159" s="68">
        <v>19.7</v>
      </c>
      <c r="T159" s="68">
        <v>19.7</v>
      </c>
      <c r="U159" s="68">
        <f t="shared" si="3"/>
        <v>100</v>
      </c>
      <c r="V159" s="64" t="s">
        <v>129</v>
      </c>
    </row>
    <row r="160" spans="1:22" s="62" customFormat="1" ht="18" customHeight="1">
      <c r="A160" s="63"/>
      <c r="B160" s="64" t="s">
        <v>58</v>
      </c>
      <c r="C160" s="64"/>
      <c r="D160" s="65"/>
      <c r="E160" s="64"/>
      <c r="F160" s="64"/>
      <c r="G160" s="64"/>
      <c r="H160" s="64"/>
      <c r="I160" s="66"/>
      <c r="J160" s="57"/>
      <c r="K160" s="66"/>
      <c r="L160" s="57"/>
      <c r="M160" s="66"/>
      <c r="N160" s="57"/>
      <c r="O160" s="66"/>
      <c r="P160" s="57"/>
      <c r="Q160" s="67"/>
      <c r="R160" s="68">
        <v>100</v>
      </c>
      <c r="S160" s="68">
        <v>18</v>
      </c>
      <c r="T160" s="68">
        <v>18</v>
      </c>
      <c r="U160" s="68">
        <f t="shared" si="3"/>
        <v>100</v>
      </c>
      <c r="V160" s="64" t="s">
        <v>111</v>
      </c>
    </row>
    <row r="161" spans="1:22" s="62" customFormat="1" ht="18" customHeight="1">
      <c r="A161" s="63"/>
      <c r="B161" s="64" t="s">
        <v>58</v>
      </c>
      <c r="C161" s="64"/>
      <c r="D161" s="65"/>
      <c r="E161" s="64"/>
      <c r="F161" s="64"/>
      <c r="G161" s="64"/>
      <c r="H161" s="64"/>
      <c r="I161" s="66"/>
      <c r="J161" s="57"/>
      <c r="K161" s="66"/>
      <c r="L161" s="57"/>
      <c r="M161" s="66"/>
      <c r="N161" s="57"/>
      <c r="O161" s="66"/>
      <c r="P161" s="57"/>
      <c r="Q161" s="67"/>
      <c r="R161" s="68">
        <v>100</v>
      </c>
      <c r="S161" s="68">
        <v>25</v>
      </c>
      <c r="T161" s="68">
        <v>13</v>
      </c>
      <c r="U161" s="68">
        <f t="shared" si="3"/>
        <v>52</v>
      </c>
      <c r="V161" s="64" t="s">
        <v>102</v>
      </c>
    </row>
    <row r="162" spans="1:22" s="62" customFormat="1" ht="18" customHeight="1">
      <c r="A162" s="63"/>
      <c r="B162" s="64" t="s">
        <v>58</v>
      </c>
      <c r="C162" s="64"/>
      <c r="D162" s="65"/>
      <c r="E162" s="64"/>
      <c r="F162" s="64"/>
      <c r="G162" s="64"/>
      <c r="H162" s="64"/>
      <c r="I162" s="66"/>
      <c r="J162" s="57"/>
      <c r="K162" s="66"/>
      <c r="L162" s="57"/>
      <c r="M162" s="66"/>
      <c r="N162" s="57"/>
      <c r="O162" s="66"/>
      <c r="P162" s="57"/>
      <c r="Q162" s="67"/>
      <c r="R162" s="68">
        <v>31</v>
      </c>
      <c r="S162" s="68">
        <v>31</v>
      </c>
      <c r="T162" s="68">
        <v>1</v>
      </c>
      <c r="U162" s="68">
        <f t="shared" si="3"/>
        <v>3.225806451612903</v>
      </c>
      <c r="V162" s="64" t="s">
        <v>97</v>
      </c>
    </row>
    <row r="163" spans="1:22" s="62" customFormat="1" ht="18" customHeight="1" thickBot="1">
      <c r="A163" s="63"/>
      <c r="B163" s="64" t="s">
        <v>58</v>
      </c>
      <c r="C163" s="64"/>
      <c r="D163" s="65"/>
      <c r="E163" s="64"/>
      <c r="F163" s="64"/>
      <c r="G163" s="64"/>
      <c r="H163" s="64"/>
      <c r="I163" s="66"/>
      <c r="J163" s="57"/>
      <c r="K163" s="66"/>
      <c r="L163" s="57"/>
      <c r="M163" s="66"/>
      <c r="N163" s="57"/>
      <c r="O163" s="66"/>
      <c r="P163" s="57"/>
      <c r="Q163" s="67"/>
      <c r="R163" s="68">
        <v>100</v>
      </c>
      <c r="S163" s="68">
        <v>1587.3</v>
      </c>
      <c r="T163" s="68">
        <v>1587.3</v>
      </c>
      <c r="U163" s="68">
        <f t="shared" si="3"/>
        <v>100</v>
      </c>
      <c r="V163" s="64" t="s">
        <v>105</v>
      </c>
    </row>
    <row r="164" spans="1:22" s="51" customFormat="1" ht="14.85" customHeight="1" thickTop="1" thickBot="1">
      <c r="B164" s="52" t="s">
        <v>77</v>
      </c>
      <c r="C164" s="53"/>
      <c r="D164" s="53"/>
      <c r="E164" s="53"/>
      <c r="F164" s="53"/>
      <c r="G164" s="53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5"/>
    </row>
    <row r="165" spans="1:22" ht="44.25" customHeight="1" thickTop="1">
      <c r="B165" s="83" t="s">
        <v>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5"/>
    </row>
    <row r="166" spans="1:22" ht="34.5" customHeight="1">
      <c r="B166" s="73" t="s">
        <v>136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5"/>
    </row>
    <row r="167" spans="1:22" ht="34.5" customHeight="1">
      <c r="B167" s="73" t="s">
        <v>137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5"/>
    </row>
    <row r="168" spans="1:22" ht="34.5" customHeight="1">
      <c r="B168" s="73" t="s">
        <v>81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5"/>
    </row>
    <row r="169" spans="1:22" ht="34.5" customHeight="1">
      <c r="B169" s="73" t="s">
        <v>138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5"/>
    </row>
    <row r="170" spans="1:22" ht="34.5" customHeight="1">
      <c r="B170" s="73" t="s">
        <v>139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5"/>
    </row>
  </sheetData>
  <mergeCells count="47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56:H56"/>
    <mergeCell ref="I56:K56"/>
    <mergeCell ref="L56:O56"/>
    <mergeCell ref="B165:V165"/>
    <mergeCell ref="B57:V57"/>
    <mergeCell ref="C92:H92"/>
    <mergeCell ref="I92:K92"/>
    <mergeCell ref="L92:O92"/>
    <mergeCell ref="C93:H93"/>
    <mergeCell ref="I93:K93"/>
    <mergeCell ref="L93:O93"/>
    <mergeCell ref="B94:V94"/>
    <mergeCell ref="C123:H123"/>
    <mergeCell ref="I123:K123"/>
    <mergeCell ref="L123:O123"/>
    <mergeCell ref="B124:V124"/>
    <mergeCell ref="B166:V166"/>
    <mergeCell ref="B167:V167"/>
    <mergeCell ref="B168:V168"/>
    <mergeCell ref="B169:V169"/>
    <mergeCell ref="B170:V170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07-CHIAPAS</vt:lpstr>
      <vt:lpstr>'07-CHIAPAS'!Área_de_impresión</vt:lpstr>
      <vt:lpstr>Global!Área_de_impresión</vt:lpstr>
      <vt:lpstr>Nacional!Área_de_impresión</vt:lpstr>
      <vt:lpstr>Portada!Área_de_impresión</vt:lpstr>
      <vt:lpstr>'07-CHIAPAS'!Títulos_a_imprimir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2018-05-03T20:36:03Z</cp:lastPrinted>
  <dcterms:created xsi:type="dcterms:W3CDTF">2009-03-25T01:44:41Z</dcterms:created>
  <dcterms:modified xsi:type="dcterms:W3CDTF">2018-05-03T20:36:13Z</dcterms:modified>
</cp:coreProperties>
</file>