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40" yWindow="885" windowWidth="18075" windowHeight="11760" tabRatio="829" activeTab="3"/>
  </bookViews>
  <sheets>
    <sheet name="Portada" sheetId="1" r:id="rId1"/>
    <sheet name="Global" sheetId="2" r:id="rId2"/>
    <sheet name="Nacional" sheetId="3" r:id="rId3"/>
    <sheet name="07-CHIAPAS" sheetId="4" r:id="rId4"/>
  </sheets>
  <definedNames>
    <definedName name="_xlnm.Print_Area" localSheetId="3">'07-CHIAPAS'!$B$2:$V$121</definedName>
    <definedName name="_xlnm.Print_Area" localSheetId="1">Global!$B$1:$V$61</definedName>
    <definedName name="_xlnm.Print_Area" localSheetId="2">Nacional!$B$1:$V$69</definedName>
    <definedName name="_xlnm.Print_Area" localSheetId="0">Portada!$B$1:$AD$68</definedName>
    <definedName name="_xlnm.Print_Titles" localSheetId="3">'07-CHIAPAS'!$1:$4</definedName>
    <definedName name="_xlnm.Print_Titles" localSheetId="1">Global!$1:$4</definedName>
    <definedName name="_xlnm.Print_Titles" localSheetId="2">Nacional!$1:$4</definedName>
    <definedName name="_xlnm.Print_Titles" localSheetId="0">Portada!$1:$4</definedName>
  </definedNames>
  <calcPr calcId="125725"/>
</workbook>
</file>

<file path=xl/calcChain.xml><?xml version="1.0" encoding="utf-8"?>
<calcChain xmlns="http://schemas.openxmlformats.org/spreadsheetml/2006/main">
  <c r="U123" i="4"/>
  <c r="U122"/>
  <c r="U121"/>
  <c r="U120"/>
  <c r="U119"/>
  <c r="U118"/>
  <c r="U117"/>
  <c r="U116"/>
  <c r="U115"/>
  <c r="U114"/>
  <c r="U113"/>
  <c r="U112"/>
  <c r="U111"/>
  <c r="U110"/>
  <c r="U109"/>
  <c r="U108"/>
  <c r="U107"/>
  <c r="U106"/>
  <c r="U105"/>
  <c r="U104"/>
  <c r="U103"/>
  <c r="U102"/>
  <c r="U101"/>
  <c r="U100"/>
  <c r="U99"/>
  <c r="U98"/>
  <c r="U97"/>
  <c r="U96"/>
  <c r="U95"/>
  <c r="U94"/>
  <c r="U93"/>
  <c r="U92"/>
  <c r="U90"/>
  <c r="U89"/>
  <c r="U88"/>
  <c r="U87"/>
  <c r="U86"/>
  <c r="U85"/>
  <c r="U84"/>
  <c r="U83"/>
  <c r="U82"/>
  <c r="U81"/>
  <c r="U80"/>
  <c r="U79"/>
  <c r="U78"/>
  <c r="U77"/>
  <c r="U76"/>
  <c r="U75"/>
  <c r="U74"/>
  <c r="U73"/>
  <c r="U72"/>
  <c r="U71"/>
  <c r="U70"/>
  <c r="U69"/>
  <c r="U68"/>
  <c r="U67"/>
  <c r="U66"/>
  <c r="U65"/>
  <c r="U64"/>
  <c r="U63"/>
  <c r="U62"/>
  <c r="U61"/>
  <c r="U60"/>
  <c r="U58"/>
  <c r="U57"/>
  <c r="U56"/>
  <c r="U55"/>
  <c r="U54"/>
  <c r="U53"/>
  <c r="U52"/>
  <c r="U51"/>
  <c r="U50"/>
  <c r="U49"/>
  <c r="U48"/>
  <c r="U47"/>
  <c r="U46"/>
  <c r="U45"/>
  <c r="U44"/>
  <c r="U43"/>
  <c r="U42"/>
  <c r="U41"/>
  <c r="U40"/>
  <c r="U39"/>
  <c r="U38"/>
  <c r="U37"/>
  <c r="U36"/>
  <c r="U35"/>
  <c r="U34"/>
  <c r="U33"/>
  <c r="U32"/>
  <c r="U31"/>
  <c r="U30"/>
  <c r="U28"/>
  <c r="U27"/>
  <c r="U26"/>
  <c r="U25"/>
  <c r="U24"/>
  <c r="U23"/>
  <c r="U22"/>
  <c r="U21"/>
  <c r="U20"/>
  <c r="U19"/>
  <c r="U18"/>
  <c r="U17"/>
  <c r="U16"/>
  <c r="U15"/>
  <c r="U14"/>
  <c r="U13"/>
  <c r="U12"/>
  <c r="U11"/>
  <c r="U43" i="3"/>
  <c r="U42"/>
  <c r="U38"/>
  <c r="U37"/>
  <c r="U36"/>
  <c r="U34"/>
  <c r="U33"/>
  <c r="U31"/>
  <c r="U30"/>
  <c r="U28"/>
  <c r="U27"/>
  <c r="U26"/>
  <c r="U25"/>
  <c r="U24"/>
  <c r="U23"/>
  <c r="U22"/>
  <c r="U21"/>
  <c r="U20"/>
  <c r="U19"/>
  <c r="U18"/>
  <c r="U17"/>
  <c r="U16"/>
  <c r="U15"/>
  <c r="U14"/>
  <c r="U13"/>
  <c r="U12"/>
  <c r="U11"/>
  <c r="U37" i="2"/>
  <c r="U36"/>
  <c r="U32"/>
  <c r="U31"/>
  <c r="U30"/>
  <c r="U29"/>
  <c r="U28"/>
  <c r="U27"/>
  <c r="U26"/>
  <c r="U25"/>
  <c r="U24"/>
  <c r="U23"/>
  <c r="U22"/>
  <c r="U21"/>
  <c r="U20"/>
  <c r="U19"/>
  <c r="U18"/>
  <c r="U17"/>
  <c r="U16"/>
  <c r="U15"/>
  <c r="U14"/>
  <c r="U13"/>
  <c r="U12"/>
  <c r="U11"/>
</calcChain>
</file>

<file path=xl/sharedStrings.xml><?xml version="1.0" encoding="utf-8"?>
<sst xmlns="http://schemas.openxmlformats.org/spreadsheetml/2006/main" count="893" uniqueCount="193">
  <si>
    <t>Informes sobre la Situación Económica,
las Finanzas Públicas y la Deuda Pública</t>
  </si>
  <si>
    <t>Tercer Trimestre 2016</t>
  </si>
  <si>
    <t>33
Aportaciones Federales para Entidades Federativas y Municipios</t>
  </si>
  <si>
    <t>Programas presupuestarios cuya MIR se incluye en el reporte</t>
  </si>
  <si>
    <t xml:space="preserve">I-004 - FAIS Municipal y de las Demarcaciones Territoriales del Distrito Federal
</t>
  </si>
  <si>
    <t>DATOS DEL PROGRAMA</t>
  </si>
  <si>
    <t>Programa presupuestario</t>
  </si>
  <si>
    <t>I-004</t>
  </si>
  <si>
    <t>FAIS Municipal y de las Demarcaciones Territoriales del Distrito Federal</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</si>
  <si>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</si>
  <si>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</si>
  <si>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</si>
  <si>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</si>
  <si>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</si>
  <si>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</si>
  <si>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</si>
  <si>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</si>
  <si>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</si>
  <si>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</si>
  <si>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</si>
  <si>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</si>
  <si>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</si>
  <si>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Vivienda y Servicios a la Comunidad</t>
  </si>
  <si>
    <t>Actividad Institucional</t>
  </si>
  <si>
    <t>5 - Fondo de Aportaciones para la Infraestructura Social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</si>
  <si>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</si>
  <si>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</si>
  <si>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</si>
  <si>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</si>
  <si>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</si>
  <si>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</si>
  <si>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</si>
  <si>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</si>
  <si>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</si>
  <si>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</si>
  <si>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</si>
  <si>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</si>
  <si>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</si>
  <si>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</si>
  <si>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</si>
  <si>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Actividad</t>
  </si>
  <si>
    <t>Capacitación a municipios (actividad transversal a los tres componentes de la Matriz)</t>
  </si>
  <si>
    <t>Porcentaje de municipios capacitados sobre el FAIS respecto del total de municipios del país</t>
  </si>
  <si>
    <t>(Número de municipios capacitados sobre el FAIS en el ejercicio fiscal correspondiente / Total municipios del país )*100</t>
  </si>
  <si>
    <t>Porcentaje</t>
  </si>
  <si>
    <t>Gestión-Eficacia-Trimestral</t>
  </si>
  <si>
    <t>Administración Pública Federal</t>
  </si>
  <si>
    <t>Fin</t>
  </si>
  <si>
    <t>Contribuir a construir un entorno digno que propicie el desarrollo a través de la mejora en los servicios básicos, la calidad y espacios de la vivienda y la infraestructura social. mediante la reducción de los rezagos en materia de servicios básicos en la vivienda, calidad y espacios de la vivienda e infraestructura social de la población que habita en las zonas de atención prioritaria, en las localidades con los dos mayores grados de rezago social de cada municipio o que se encuentra en situación de pobreza extrema</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</si>
  <si>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</si>
  <si>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  (Recursos que reciben los municipios del FISM en el presente ejercicio fiscal / Total de la Población 2010 que habitaba en todos los municipios que reciben recursos del FISM)  Del padrón de obras, se identificará aquellas obras que se hayan realizado en las localidades clasificadas por Coneval con alto y muy alto rezago social en 2010 y se efectuará el método descrito.  El indicador no cambiará la clasificación de localidades de alto y muy alto rezago social de 2010 aunque se publique la clasificación 2015, con el propósito de hacer comparable la medición entre los años del presente sexenio</t>
  </si>
  <si>
    <t/>
  </si>
  <si>
    <t>Gestión-Eficacia-Anual</t>
  </si>
  <si>
    <t>N/A</t>
  </si>
  <si>
    <t>Porcentaje de la población en pobreza extrema</t>
  </si>
  <si>
    <t>(Población en Pobreza Extrema t/Población total t)*100</t>
  </si>
  <si>
    <t>Estratégico-Eficacia-Bienal</t>
  </si>
  <si>
    <t>Propósito</t>
  </si>
  <si>
    <t>La población que habita en las zonas de atención prioritaria urbanas, en las localidades con los dos mayores grados de rezago social de cada municipio o que se encuentra en situación de pobreza extrema reducen los rezagos en infraestructura social básica relacionada con las carencias de servicios básicos en la vivienda, calidad y espacios de la vivienda e infraestructura social</t>
  </si>
  <si>
    <t>Porcentaje de población que presenta carencia por acceso a servicios básicos de la vivienda</t>
  </si>
  <si>
    <t xml:space="preserve">(Personas con carencia por servicios básicos de la vivienda en el año t/total de habitantes en el año t )*100 </t>
  </si>
  <si>
    <t>Porcentaje de población que presenta carencia calidad y espacios de la vivienda.</t>
  </si>
  <si>
    <t xml:space="preserve">(Personas con carencia por calidad y espacios de la vivienda en el año t/total de habitantes en el año t )*100  </t>
  </si>
  <si>
    <t>Componente</t>
  </si>
  <si>
    <t>Proyectos financiados de infraestructura de servicios básicos en la vivienda</t>
  </si>
  <si>
    <t>Porcentaje de proyectos de servicios básicos en la vivienda respecto del total de proyectos financiados con recursos del FISMDF</t>
  </si>
  <si>
    <t>(Número de proyectos de servicios básicos en la vivienda financiados por el FISMDF en el ejercicio fiscal corriente/Número total de proyectos financiados con recursos del FISMDF en el ejercicio fiscal corriente)*100</t>
  </si>
  <si>
    <t>Gestión-Eficacia-Semestral</t>
  </si>
  <si>
    <t>Porcentaje de recursos destinados al financiamiento de proyectos de servicios básicos respecto al total de recursos FISMDF</t>
  </si>
  <si>
    <t>(Monto de recursos destinados a  proyectos de servicios básicos en la vivienda  en el ejercicio fiscal corriente/Monto total de recursos programados  en el ejercicio fiscal corriente)*100</t>
  </si>
  <si>
    <t>Proyectos financiados de infraestructura para la calidad y espacios de la vivienda</t>
  </si>
  <si>
    <t>Porcentaje de proyectos de calidad y espacios de vivienda respecto del total de proyectos financiados con recursos del FISMDF</t>
  </si>
  <si>
    <t>(Número de proyectos de calidad y espacios de la vivienda financiados con el FISMDF en el ejercicio fiscal corriente/Número total de proyectos financiados con recursos del FISMDF en el ejercicio fiscal corriente)*100</t>
  </si>
  <si>
    <t>Porcentaje de recursos destinados al financiamiento de proyectos de calidad y espacios de la vivienda respecto del total de recursos FISMDF</t>
  </si>
  <si>
    <t>(Monto de recursos del FISMDF destinados a  proyectos de calidad y espacios de la vivienda en el ejercicio fiscal corriente/Monto total de recursos programados  del FISMDF en el ejercicio fiscal corriente)*100</t>
  </si>
  <si>
    <t>Proyectos financiados de infraestructura social</t>
  </si>
  <si>
    <t>Porcentaje de proyectos de infraestructura educativa respecto del total de proyectos financiados con recursos del FISMDF</t>
  </si>
  <si>
    <t>(Número de proyectos de infraestructura educativa financiados  con el FISMDF en el ejercicio fiscal corriente/Número total de proyectos financiados con recursos del FISMDF en el ejercicio fiscal corriente)*100</t>
  </si>
  <si>
    <t>Porcentaje de recursos destinados al financiamiento de proyectos de infraestructura educativa respecto del total de recursos FISMDF</t>
  </si>
  <si>
    <t>(Monto de recursos FISMDF destinados a  proyectos de infraestructura educativa en el ejercicio fiscal corriente/Monto total de recursos programados del FISMDF en el ejercicio fiscal corriente)*100</t>
  </si>
  <si>
    <t>Porcentaje de proyectos de infraestructura de salud  respecto del total de proyectos financiados con recursos del FISMDF</t>
  </si>
  <si>
    <t>(Número de proyectos de infraestructura de salud financiados  con el FISMDF en el ejercicio fiscal corriente/Número total de proyectos financiados con recursos del FISMDF en el ejercicio fiscal corriente)*100</t>
  </si>
  <si>
    <t>Porcentaje de recursos destinados al financiamiento de proyectos de infraestructura de salud respecto del total de recursos FISMDF</t>
  </si>
  <si>
    <t>(Monto de recursos del FISMDF destinados a  proyectos de infraestructura de salud en el ejercicio fiscal corriente/Monto total de recursos programados  del FISMDF en el ejercicio fiscal corriente)*100</t>
  </si>
  <si>
    <t>Porcentaje de proyectos de infraestructura de alimentación  respecto del total de proyectos financiados con recursos del FISMDF</t>
  </si>
  <si>
    <t>(Número de proyectos de infraestructura de alimentación financiados  con el FISMDF en el ejercicio fiscal corriente/Número total de proyectos financiados con recursos del FAIS en el ejercicio fiscal corriente)*100</t>
  </si>
  <si>
    <t>Porcentaje de recursos destinados al financiamiento de proyectos de infraestructura de alimentación respecto del total de recursos FISMDF</t>
  </si>
  <si>
    <t>(Monto de recursos del FISMDF destinados a  proyectos de infraestructura de alimentación en el ejercicio fiscal corriente/Monto total de recursos del FISMDF programados  en el ejercicio fiscal corriente)*100</t>
  </si>
  <si>
    <t>Porcentaje de otros proyectos   respecto del total de proyectos financiados con recursos del FISMDF</t>
  </si>
  <si>
    <t>(Número de otros proyectos  financiados con el FISMDF  en el ejercicio fiscal corriente/Número total de proyectos financiados con recursos del FISMDF en el ejercicio fiscal corriente)*100</t>
  </si>
  <si>
    <t>Porcentaje de recursos destinados al financiamiento de otros proyectos  respecto del total de recursos FISMDF</t>
  </si>
  <si>
    <t>(Monto de recursos del FISMDF destinados a  otros proyectos  en el ejercicio fiscal corriente/Monto total de recursos del FISMDF programados  en el ejercicio fiscal corriente)*100</t>
  </si>
  <si>
    <t>Registro en la Matriz de Inversión para el Desarrollo Social</t>
  </si>
  <si>
    <t xml:space="preserve">Porcentaje de otros proyectos registrados en la MIDS </t>
  </si>
  <si>
    <t>(Sumatoria de otros proyectos  registrados la MIDS al trimestre correspondiente/Sumatoria de proyectos totales registrados en la MIDS al trimestre correspondiente)*100</t>
  </si>
  <si>
    <t>Municipal</t>
  </si>
  <si>
    <t xml:space="preserve">Porcentaje de proyectos de contribución directa registrados en la MIDS </t>
  </si>
  <si>
    <t>(Sumatoria de proyectos de contribución directa registrados en la MIDS al trimestre correspondiente/Sumatoria de proyectos totales registrados en la MIDS al trimestre correspondiente)*100</t>
  </si>
  <si>
    <t>Porcentaje de proyectos Complementarios registrados en la MIDS</t>
  </si>
  <si>
    <t>(Sumatoria de proyectos complementarios  registrados en la MIDS al trimestre correspondiente/Sumatoria de proyectos totales registrados en la MIDS al trimestre correspondiente)*100</t>
  </si>
  <si>
    <t>Seguimiento de proyectos (actividad transversal a los tres componentes de la Matriz)</t>
  </si>
  <si>
    <t>Porcentaje de municipios y demarcaciones territoriales del Distrito Federal que reportan MIDS respecto del total de municipios y demarcaciones territoriales del Distrito Federa del país</t>
  </si>
  <si>
    <t>(Número de municipios y demarcaciones territoriales del Distrito Federal  que reportan en la página electrónica de la SEDESOL/Total de municipios del país)*100</t>
  </si>
  <si>
    <t>Porcentaje de proyectos FISMDF registrados  en la MIDS que tienen avance físico y financiero en el SFU</t>
  </si>
  <si>
    <t>(Número total de proyectos FISMDF registrados en la MIDS que tienen información de avance físico financiero en el SFU/Número total de proyectos registrados en la MIDS)*100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</si>
  <si>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</si>
  <si>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</si>
  <si>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</si>
  <si>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</si>
  <si>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</si>
  <si>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</si>
  <si>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</si>
  <si>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</si>
  <si>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</si>
  <si>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</si>
  <si>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</si>
  <si>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 municipios capacitados sobre el FAIS respecto del total de municipios del país
</t>
    </r>
    <r>
      <rPr>
        <sz val="10"/>
        <rFont val="Soberana Sans"/>
        <family val="2"/>
      </rPr>
      <t xml:space="preserve">    Causa: La SEDESOL ha implementado una importante estrategia de capacitación que ha permitido superar de manera importante la meta. Efectos:  Otros Motivos: </t>
    </r>
  </si>
  <si>
    <r>
      <t xml:space="preserve">Inversión per cápita del Fondo para la Infraestructura Social Municipal (FISM) en localidades con alto y muy alto rezago social.
</t>
    </r>
    <r>
      <rPr>
        <sz val="10"/>
        <rFont val="Soberana Sans"/>
        <family val="2"/>
      </rPr>
      <t>Sin información</t>
    </r>
  </si>
  <si>
    <r>
      <t xml:space="preserve">Porcentaje de la población en pobreza extrema
</t>
    </r>
    <r>
      <rPr>
        <sz val="10"/>
        <rFont val="Soberana Sans"/>
        <family val="2"/>
      </rPr>
      <t>Sin información</t>
    </r>
  </si>
  <si>
    <r>
      <t xml:space="preserve">Porcentaje de población que presenta carencia por acceso a servicios básicos de la vivienda
</t>
    </r>
    <r>
      <rPr>
        <sz val="10"/>
        <rFont val="Soberana Sans"/>
        <family val="2"/>
      </rPr>
      <t>Sin información</t>
    </r>
  </si>
  <si>
    <r>
      <t xml:space="preserve">Porcentaje de población que presenta carencia calidad y espacios de la vivienda.
</t>
    </r>
    <r>
      <rPr>
        <sz val="10"/>
        <rFont val="Soberana Sans"/>
        <family val="2"/>
      </rPr>
      <t>Sin información</t>
    </r>
  </si>
  <si>
    <r>
      <t xml:space="preserve">Porcentaje de proyectos de servicios básicos en la vivienda respecto del total de proyectos financiados con recursos del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Durante el primer semestre los gobiernos locales priorizaron las acciones relacionados con el mejoramiento de la vivienda y los servicios básicos.  Efectos:  Otros Motivos: </t>
    </r>
  </si>
  <si>
    <r>
      <t xml:space="preserve">Porcentaje de recursos destinados al financiamiento de proyectos de servicios básicos respecto al total de recursos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Durante el primer semestre los gobiernos locales priorizaron las acciones relacionados con el mejoramiento de la vivienda y los servicios básicos.  Efectos:  Otros Motivos: </t>
    </r>
  </si>
  <si>
    <r>
      <t xml:space="preserve">Porcentaje de proyectos de calidad y espacios de vivienda respecto del total de proyectos financiados con recursos del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Durante el primer semestre los gobiernos locales priorizaron las acciones relacionados con el mejoramiento de la vivienda y los servicios básicos.  Efectos:  Otros Motivos: </t>
    </r>
  </si>
  <si>
    <r>
      <t xml:space="preserve">Porcentaje de recursos destinados al financiamiento de proyectos de calidad y espacios de la vivienda respecto del total de recursos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Durante el primer semestre los gobiernos locales priorizaron las acciones relacionados con el mejoramiento de la vivienda y los servicios básicos.  Efectos:  Otros Motivos: </t>
    </r>
  </si>
  <si>
    <r>
      <t xml:space="preserve">Porcentaje de proyectos de infraestructura educativa respecto del total de proyectos financiados con recursos del FISMDF
</t>
    </r>
    <r>
      <rPr>
        <sz val="10"/>
        <rFont val="Soberana Sans"/>
        <family val="2"/>
      </rPr>
      <t xml:space="preserve">    Causa: Debe considerarse que las decisiones de planeación e inversión recaen exclusivamente en los gobiernos locales. En el caso de la infraestructura educativa y de salud se programaron un menor número de proyectos pero con un mayor volúmen de inversión. Efectos:  Otros Motivos: </t>
    </r>
  </si>
  <si>
    <r>
      <t xml:space="preserve">Porcentaje de recursos destinados al financiamiento de proyectos de infraestructura educativa respecto del total de recursos FISMDF
</t>
    </r>
    <r>
      <rPr>
        <sz val="10"/>
        <rFont val="Soberana Sans"/>
        <family val="2"/>
      </rPr>
      <t xml:space="preserve">    Causa: Debe considerarse que las decisiones de planeación e inversión recaen exclusivamente en los gobiernos locales. En el caso de la infraestructura educativa y de salud se programaron un menor número de proyectos pero con un mayor volúmen de inversión. Efectos:  Otros Motivos: </t>
    </r>
  </si>
  <si>
    <r>
      <t xml:space="preserve">Porcentaje de proyectos de infraestructura de salud  respecto del total de proyectos financiados con recursos del FISMDF
</t>
    </r>
    <r>
      <rPr>
        <sz val="10"/>
        <rFont val="Soberana Sans"/>
        <family val="2"/>
      </rPr>
      <t xml:space="preserve">    Causa: Debe considerarse que las decisiones de planeación e inversión recaen exclusivamente en los gobiernos locales. En el caso de la infraestructura educativa y de salud se programaron un menor número de proyectos pero con un mayor volúmen de inversión. Efectos:  Otros Motivos: </t>
    </r>
  </si>
  <si>
    <r>
      <t xml:space="preserve">Porcentaje de recursos destinados al financiamiento de proyectos de infraestructura de salud respecto del total de recursos FISMDF
</t>
    </r>
    <r>
      <rPr>
        <sz val="10"/>
        <rFont val="Soberana Sans"/>
        <family val="2"/>
      </rPr>
      <t xml:space="preserve">    Causa: Debe considerarse que las decisiones de planeación e inversión recaen exclusivamente en los gobiernos locales. En el caso de la infraestructura educativa y de salud se programaron un menor número de proyectos pero con un mayor volúmen de inversión. Efectos:  Otros Motivos: </t>
    </r>
  </si>
  <si>
    <r>
      <t xml:space="preserve">Porcentaje de proyectos de infraestructura de alimentación  respecto del total de proyectos financiados con recursos del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entre ellos los proyectos relacionados con alimentación. Efectos:  Otros Motivos: </t>
    </r>
  </si>
  <si>
    <r>
      <t xml:space="preserve">Porcentaje de recursos destinados al financiamiento de proyectos de infraestructura de alimentación respecto del total de recursos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entre ellos los proyectos relacionados con alimentación. Efectos:  Otros Motivos: </t>
    </r>
  </si>
  <si>
    <r>
      <t xml:space="preserve">Porcentaje de otros proyectos   respecto del total de proyectos financiados con recursos del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entre ellos los proyectos relacionados con urbanización. Efectos:  Otros Motivos: </t>
    </r>
  </si>
  <si>
    <r>
      <t xml:space="preserve">Porcentaje de recursos destinados al financiamiento de otros proyectos  respecto del total de recursos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entre ellos los proyectos relacionados con urbanización. Efectos:  Otros Motivos: </t>
    </r>
  </si>
  <si>
    <r>
      <t xml:space="preserve">Porcentaje de otros proyectos registrados en la MIDS 
</t>
    </r>
    <r>
      <rPr>
        <sz val="10"/>
        <rFont val="Soberana Sans"/>
        <family val="2"/>
      </rPr>
      <t>Sin información</t>
    </r>
  </si>
  <si>
    <r>
      <t xml:space="preserve">Porcentaje de proyectos de contribución directa registrados en la MIDS 
</t>
    </r>
    <r>
      <rPr>
        <sz val="10"/>
        <rFont val="Soberana Sans"/>
        <family val="2"/>
      </rPr>
      <t>Sin información</t>
    </r>
  </si>
  <si>
    <r>
      <t xml:space="preserve">Porcentaje de proyectos Complementarios registrados en la MIDS
</t>
    </r>
    <r>
      <rPr>
        <sz val="10"/>
        <rFont val="Soberana Sans"/>
        <family val="2"/>
      </rPr>
      <t>Sin información</t>
    </r>
  </si>
  <si>
    <r>
      <t xml:space="preserve">Porcentaje de municipios y demarcaciones territoriales del Distrito Federal que reportan MIDS respecto del total de municipios y demarcaciones territoriales del Distrito Federa del país
</t>
    </r>
    <r>
      <rPr>
        <sz val="10"/>
        <rFont val="Soberana Sans"/>
        <family val="2"/>
      </rPr>
      <t xml:space="preserve">    Causa: Debido a que la lógica operativa de la Matriz de Inversión para el Desarrollo Social (MIDS) no sufrió cambios importantes en relación a 2015, los gobiernos locales continuan llevando a cabo la carga sin requerir capacitación adicional lo que ha permitido superar la meta Efectos:  Otros Motivos: </t>
    </r>
  </si>
  <si>
    <r>
      <t xml:space="preserve">Porcentaje de proyectos FISMDF registrados  en la MIDS que tienen avance físico y financiero en el SFU
</t>
    </r>
    <r>
      <rPr>
        <sz val="10"/>
        <rFont val="Soberana Sans"/>
        <family val="2"/>
      </rPr>
      <t>Sin información</t>
    </r>
  </si>
  <si>
    <t>Informes sobre la Situación Económica, las Finanzas Públicas y la Deuda Pública</t>
  </si>
  <si>
    <t>Nacional</t>
  </si>
  <si>
    <t>07 - CHIAPAS</t>
  </si>
  <si>
    <r>
      <t xml:space="preserve">Porcentaje de otros proyectos registrados en la MIDS 
</t>
    </r>
    <r>
      <rPr>
        <sz val="10"/>
        <rFont val="Soberana Sans"/>
        <family val="2"/>
      </rPr>
      <t xml:space="preserve">07 - CHIAPAS  SE CAPTURARON 9 PROYECTOS DEL FAIS MUNICIPAL EN ESTE TRIMESTRE
07 - CHIAPAS  
07 - CHIAPAS  
07 - CHIAPAS  
07 - CHIAPAS  
07 - CHIAPAS  
07 - CHIAPAS  NINGUNA
07 - CHIAPAS  
07 - CHIAPAS  Durante este trimestre se hicieron unas reprogramaciones las cuales superan las metas programadas, en total hay 115 acciones registradas en la mids
07 - CHIAPAS  
07 - CHIAPAS  
07 - CHIAPAS  
07 - CHIAPAS  OBRA AUN NO EJECUTADA
07 - CHIAPAS  
07 - CHIAPAS  
07 - CHIAPAS  AL CIERRE DEL 3er. TRIMESTRE NO EXISTE REGISTRO DE NINGUN PROYECTO DE ESTE RUBRO.
07 - CHIAPAS  
07 - CHIAPAS  TERCER TRIMESTRE 2016 
07 - CHIAPAS  
07 - CHIAPAS  NO SE REGISTRARON OTROS PROYECTOS
07 - CHIAPAS  se efectuaron las obras al 100
07 - CHIAPAS  Cada Registro de un proyecto corresponde a un Agebm, debido a que en el SIIPSO no pueden mezclar 2 ó más Agebs en un proyecto.
07 - CHIAPAS  
07 - CHIAPAS  NO SE CUENTA CON PROYECTOS ESPECIALES
07 - CHIAPAS  
07 - CHIAPAS  
07 - CHIAPAS  
07 - CHIAPAS  
</t>
    </r>
  </si>
  <si>
    <r>
      <t xml:space="preserve">Porcentaje de proyectos de contribución directa registrados en la MIDS 
</t>
    </r>
    <r>
      <rPr>
        <sz val="10"/>
        <rFont val="Soberana Sans"/>
        <family val="2"/>
      </rPr>
      <t xml:space="preserve">07 - CHIAPAS  
07 - CHIAPAS  
07 - CHIAPAS  
07 - CHIAPAS  
07 - CHIAPAS  
07 - CHIAPAS  
07 - CHIAPAS  
07 - CHIAPAS  Cada Registro de un proyecto corresponde a un Ageb, debido a que en el SIIPSO no pueden mezclar 2 ó más Agebs en un proyecto.
07 - CHIAPAS  se cumplio al 100 las obras
07 - CHIAPAS  
07 - CHIAPAS  SE TIENE PLANEADO REGISTRAR 42 PROYECTOS DIRECTOS Y SOLO SE HAN CAPTURADO 24
07 - CHIAPAS  
07 - CHIAPAS  
07 - CHIAPAS  
07 - CHIAPAS  LA META VA DE ACUERDO A LO PLANEADO
07 - CHIAPAS  
07 - CHIAPAS  NINGUNA
07 - CHIAPAS  PROYECTOS DE CONTRIBUCION DIRECTA
07 - CHIAPAS  TERCER TRISMETRE 2016 
07 - CHIAPAS  AL CORTE SE LLEVA UN REGISTRO DE 118 PROYECTOS DE ESTE RUBRO DE 100, QUE SE HABIAN FIJADO COMO META. POR LO TANTO PRESENTA UN 118% DE AVANCE EN ESTE INDICADOR.
07 - CHIAPAS  
07 - CHIAPAS  
07 - CHIAPAS  
07 - CHIAPAS  
07 - CHIAPAS  
07 - CHIAPAS  
07 - CHIAPAS  
07 - CHIAPAS  
07 - CHIAPAS  
07 - CHIAPAS  
</t>
    </r>
  </si>
  <si>
    <r>
      <t xml:space="preserve">Porcentaje de proyectos Complementarios registrados en la MIDS
</t>
    </r>
    <r>
      <rPr>
        <sz val="10"/>
        <rFont val="Soberana Sans"/>
        <family val="2"/>
      </rPr>
      <t xml:space="preserve">07 - CHIAPAS  
07 - CHIAPAS  LA META VA DE ACUERDO A LO PLANEADO
07 - CHIAPAS  
07 - CHIAPAS  
07 - CHIAPAS  
07 - CHIAPAS  
07 - CHIAPAS  A la fecha del corte se tienen registrados en la mids 115 acciones, por lo que la meta se amplio pasando de 105 acciones programadas a 115
07 - CHIAPAS  
07 - CHIAPAS  ESTE INDICADOR PRESENTA UN AVANCE DEL 141.67%, DEBIDO A QUE SE HABIA PROGRAMADO 12 PROYECTOS Y A LA FECHA SE LLEVAN UN TOTAL DE 17 PROYECTOS EN ESTE RUBRO.
07 - CHIAPAS  Cada Registro de un proyecto corresponde a un Ageb, debido a que en el SIIPSO no pueden mezclar 2 ó más Agebs en un proyecto.
07 - CHIAPAS  
07 - CHIAPAS  
07 - CHIAPAS  
07 - CHIAPAS  TERCER TRIMESTRE 2016
07 - CHIAPAS  
07 - CHIAPAS  
07 - CHIAPAS  
07 - CHIAPAS  
07 - CHIAPAS  PROYECTOS COMPLEMENTARIOS
07 - CHIAPAS  
07 - CHIAPAS  SE PLANEARON 10 PROYECTOS COMPLEMETARIOS
07 - CHIAPAS  
07 - CHIAPAS  NINGUNA
07 - CHIAPAS  
07 - CHIAPAS  
07 - CHIAPAS  
07 - CHIAPAS  
07 - CHIAPAS  
07 - CHIAPAS  
07 - CHIAPAS  
</t>
    </r>
  </si>
  <si>
    <t>07-CHIAPAS</t>
  </si>
  <si>
    <t>68 - Pichucalco</t>
  </si>
  <si>
    <t>83 - Socoltenango</t>
  </si>
  <si>
    <t>78 - San Cristóbal de las Casas</t>
  </si>
  <si>
    <t>66 - Pantelhó</t>
  </si>
  <si>
    <t>71 - Villa Comaltitlán</t>
  </si>
  <si>
    <t>29 - Chicoasén</t>
  </si>
  <si>
    <t>19 - Comitán de Domínguez</t>
  </si>
  <si>
    <t>75 - Las Rosas</t>
  </si>
  <si>
    <t>100 - Tumbalá</t>
  </si>
  <si>
    <t>84 - Solosuchiapa</t>
  </si>
  <si>
    <t>65 - Palenque</t>
  </si>
  <si>
    <t>111 - Zinacantán</t>
  </si>
  <si>
    <t>87 - Suchiate</t>
  </si>
  <si>
    <t>73 - Rayón</t>
  </si>
  <si>
    <t>13 - Bochil</t>
  </si>
  <si>
    <t>108 - Villaflores</t>
  </si>
  <si>
    <t>53 - Mazapa de Madero</t>
  </si>
  <si>
    <t>89 - Tapachula</t>
  </si>
  <si>
    <t>18 - Coapilla</t>
  </si>
  <si>
    <t>107 - Villa Corzo</t>
  </si>
  <si>
    <t>16 - Catazajá</t>
  </si>
  <si>
    <t>101 - Tuxtla Gutiérrez</t>
  </si>
  <si>
    <t>104 - Tzimol</t>
  </si>
  <si>
    <t>97 - Tonalá</t>
  </si>
  <si>
    <t>98 - Totolapa</t>
  </si>
  <si>
    <t>3 - Acapetahua</t>
  </si>
  <si>
    <t>44 - Ixtapa</t>
  </si>
  <si>
    <t>20 - La Concordia</t>
  </si>
  <si>
    <t>32 - Escuintla</t>
  </si>
  <si>
    <t>9 - Arriaga</t>
  </si>
  <si>
    <t>37 - Huehuetán</t>
  </si>
  <si>
    <r>
      <t xml:space="preserve">Porcentaje de municipios capacitados sobre el FAIS respecto del total de municipios del país
</t>
    </r>
    <r>
      <rPr>
        <sz val="10"/>
        <rFont val="Soberana Sans"/>
        <family val="2"/>
      </rPr>
      <t xml:space="preserve">             Causa: La SEDESOL ha implementado una importante estrategia de capacitación que ha permitido superar de manera importante la meta. Efectos:  Otros Motivos: </t>
    </r>
  </si>
  <si>
    <r>
      <t xml:space="preserve">Porcentaje de proyectos de servicios básicos en la vivienda respecto del total de proyectos financiados con recursos del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Durante el primer semestre los gobiernos locales priorizaron las acciones relacionados con el mejoramiento de la vivienda y los servicios básicos.  Efectos:  Otros Motivos: </t>
    </r>
  </si>
  <si>
    <r>
      <t xml:space="preserve">Porcentaje de recursos destinados al financiamiento de proyectos de servicios básicos respecto al total de recursos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Durante el primer semestre los gobiernos locales priorizaron las acciones relacionados con el mejoramiento de la vivienda y los servicios básicos.  Efectos:  Otros Motivos: </t>
    </r>
  </si>
  <si>
    <r>
      <t xml:space="preserve">Porcentaje de proyectos de calidad y espacios de vivienda respecto del total de proyectos financiados con recursos del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Durante el primer semestre los gobiernos locales priorizaron las acciones relacionados con el mejoramiento de la vivienda y los servicios básicos.  Efectos:  Otros Motivos: </t>
    </r>
  </si>
  <si>
    <r>
      <t xml:space="preserve">Porcentaje de recursos destinados al financiamiento de proyectos de calidad y espacios de la vivienda respecto del total de recursos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Durante el primer semestre los gobiernos locales priorizaron las acciones relacionados con el mejoramiento de la vivienda y los servicios básicos.  Efectos:  Otros Motivos: </t>
    </r>
  </si>
  <si>
    <r>
      <t xml:space="preserve">Porcentaje de proyectos de infraestructura educativa respecto del total de proyectos financiados con recursos del FISMDF
</t>
    </r>
    <r>
      <rPr>
        <sz val="10"/>
        <rFont val="Soberana Sans"/>
        <family val="2"/>
      </rPr>
      <t xml:space="preserve">             Causa: Debe considerarse que las decisiones de planeación e inversión recaen exclusivamente en los gobiernos locales. En el caso de la infraestructura educativa y de salud se programaron un menor número de proyectos pero con un mayor volúmen de inversión. Efectos:  Otros Motivos: </t>
    </r>
  </si>
  <si>
    <r>
      <t xml:space="preserve">Porcentaje de recursos destinados al financiamiento de proyectos de infraestructura educativa respecto del total de recursos FISMDF
</t>
    </r>
    <r>
      <rPr>
        <sz val="10"/>
        <rFont val="Soberana Sans"/>
        <family val="2"/>
      </rPr>
      <t xml:space="preserve">             Causa: Debe considerarse que las decisiones de planeación e inversión recaen exclusivamente en los gobiernos locales. En el caso de la infraestructura educativa y de salud se programaron un menor número de proyectos pero con un mayor volúmen de inversión. Efectos:  Otros Motivos: </t>
    </r>
  </si>
  <si>
    <r>
      <t xml:space="preserve">Porcentaje de proyectos de infraestructura de salud  respecto del total de proyectos financiados con recursos del FISMDF
</t>
    </r>
    <r>
      <rPr>
        <sz val="10"/>
        <rFont val="Soberana Sans"/>
        <family val="2"/>
      </rPr>
      <t xml:space="preserve">             Causa: Debe considerarse que las decisiones de planeación e inversión recaen exclusivamente en los gobiernos locales. En el caso de la infraestructura educativa y de salud se programaron un menor número de proyectos pero con un mayor volúmen de inversión. Efectos:  Otros Motivos: </t>
    </r>
  </si>
  <si>
    <r>
      <t xml:space="preserve">Porcentaje de recursos destinados al financiamiento de proyectos de infraestructura de salud respecto del total de recursos FISMDF
</t>
    </r>
    <r>
      <rPr>
        <sz val="10"/>
        <rFont val="Soberana Sans"/>
        <family val="2"/>
      </rPr>
      <t xml:space="preserve">             Causa: Debe considerarse que las decisiones de planeación e inversión recaen exclusivamente en los gobiernos locales. En el caso de la infraestructura educativa y de salud se programaron un menor número de proyectos pero con un mayor volúmen de inversión. Efectos:  Otros Motivos: </t>
    </r>
  </si>
  <si>
    <r>
      <t xml:space="preserve">Porcentaje de proyectos de infraestructura de alimentación  respecto del total de proyectos financiados con recursos del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entre ellos los proyectos relacionados con alimentación. Efectos:  Otros Motivos: </t>
    </r>
  </si>
  <si>
    <r>
      <t xml:space="preserve">Porcentaje de recursos destinados al financiamiento de proyectos de infraestructura de alimentación respecto del total de recursos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entre ellos los proyectos relacionados con alimentación. Efectos:  Otros Motivos: </t>
    </r>
  </si>
  <si>
    <r>
      <t xml:space="preserve">Porcentaje de otros proyectos   respecto del total de proyectos financiados con recursos del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entre ellos los proyectos relacionados con urbanización. Efectos:  Otros Motivos: </t>
    </r>
  </si>
  <si>
    <r>
      <t xml:space="preserve">Porcentaje de recursos destinados al financiamiento de otros proyectos  respecto del total de recursos FISMDF
</t>
    </r>
    <r>
      <rPr>
        <sz val="10"/>
        <rFont val="Soberana Sans"/>
        <family val="2"/>
      </rPr>
      <t xml:space="preserve">             Causa: Debe considerarse que las decisiones de planeación e inversión recaen exclusivamente en los gobiernos locales. De manera agregada, los gobiernos locales programaron un mayor número de proyectos que lo reportado en el mismo periodo del año anterior entre ellos los proyectos relacionados con urbanización. Efectos:  Otros Motivos: </t>
    </r>
  </si>
  <si>
    <r>
      <t xml:space="preserve">Porcentaje de otros proyectos registrados en la MIDS 
</t>
    </r>
    <r>
      <rPr>
        <sz val="10"/>
        <rFont val="Soberana Sans"/>
        <family val="2"/>
      </rPr>
      <t xml:space="preserve">68 - Pichucalco  SE CAPTURARON 9 PROYECTOS DEL FAIS MUNICIPAL EN ESTE TRIMESTRE
83 - Socoltenango  
78 - San Cristóbal de las Casas  
66 - Pantelhó  
71 - Villa Comaltitlán  
29 - Chicoasén  
19 - Comitán de Domínguez  NINGUNA
75 - Las Rosas  
100 - Tumbalá  Durante este trimestre se hicieron unas reprogramaciones las cuales superan las metas programadas, en total hay 115 acciones registradas en la mids
84 - Solosuchiapa  
65 - Palenque  
111 - Zinacantán  
87 - Suchiate  OBRA AUN NO EJECUTADA
73 - Rayón  
13 - Bochil  
108 - Villaflores  AL CIERRE DEL 3er. TRIMESTRE NO EXISTE REGISTRO DE NINGUN PROYECTO DE ESTE RUBRO.
53 - Mazapa de Madero  
89 - Tapachula  TERCER TRIMESTRE 2016 
18 - Coapilla  
107 - Villa Corzo  NO SE REGISTRARON OTROS PROYECTOS
16 - Catazajá  se efectuaron las obras al 100
101 - Tuxtla Gutiérrez  Cada Registro de un proyecto corresponde a un Agebm, debido a que en el SIIPSO no pueden mezclar 2 ó más Agebs en un proyecto.
104 - Tzimol  
97 - Tonalá  NO SE CUENTA CON PROYECTOS ESPECIALES
98 - Totolapa  
3 - Acapetahua  
44 - Ixtapa  
20 - La Concordia  
</t>
    </r>
  </si>
  <si>
    <r>
      <t xml:space="preserve">Porcentaje de proyectos de contribución directa registrados en la MIDS 
</t>
    </r>
    <r>
      <rPr>
        <sz val="10"/>
        <rFont val="Soberana Sans"/>
        <family val="2"/>
      </rPr>
      <t xml:space="preserve">111 - Zinacantán  
29 - Chicoasén  
65 - Palenque  
100 - Tumbalá  
87 - Suchiate  
71 - Villa Comaltitlán  
66 - Pantelhó  
101 - Tuxtla Gutiérrez  Cada Registro de un proyecto corresponde a un Ageb, debido a que en el SIIPSO no pueden mezclar 2 ó más Agebs en un proyecto.
16 - Catazajá  se cumplio al 100 las obras
13 - Bochil  
97 - Tonalá  SE TIENE PLANEADO REGISTRAR 42 PROYECTOS DIRECTOS Y SOLO SE HAN CAPTURADO 24
98 - Totolapa  
73 - Rayón  
75 - Las Rosas  
68 - Pichucalco  LA META VA DE ACUERDO A LO PLANEADO
53 - Mazapa de Madero  
19 - Comitán de Domínguez  NINGUNA
107 - Villa Corzo  PROYECTOS DE CONTRIBUCION DIRECTA
89 - Tapachula  TERCER TRISMETRE 2016 
108 - Villaflores  AL CORTE SE LLEVA UN REGISTRO DE 118 PROYECTOS DE ESTE RUBRO DE 100, QUE SE HABIAN FIJADO COMO META. POR LO TANTO PRESENTA UN 118% DE AVANCE EN ESTE INDICADOR.
18 - Coapilla  
83 - Socoltenango  
104 - Tzimol  
78 - San Cristóbal de las Casas  
32 - Escuintla  
3 - Acapetahua  
20 - La Concordia  
9 - Arriaga  
37 - Huehuetán  
44 - Ixtapa  
</t>
    </r>
  </si>
  <si>
    <r>
      <t xml:space="preserve">Porcentaje de proyectos Complementarios registrados en la MIDS
</t>
    </r>
    <r>
      <rPr>
        <sz val="10"/>
        <rFont val="Soberana Sans"/>
        <family val="2"/>
      </rPr>
      <t xml:space="preserve">83 - Socoltenango  
68 - Pichucalco  LA META VA DE ACUERDO A LO PLANEADO
111 - Zinacantán  
32 - Escuintla  
104 - Tzimol  
18 - Coapilla  
100 - Tumbalá  A la fecha del corte se tienen registrados en la mids 115 acciones, por lo que la meta se amplio pasando de 105 acciones programadas a 115
65 - Palenque  
108 - Villaflores  ESTE INDICADOR PRESENTA UN AVANCE DEL 141.67%, DEBIDO A QUE SE HABIA PROGRAMADO 12 PROYECTOS Y A LA FECHA SE LLEVAN UN TOTAL DE 17 PROYECTOS EN ESTE RUBRO.
101 - Tuxtla Gutiérrez  Cada Registro de un proyecto corresponde a un Ageb, debido a que en el SIIPSO no pueden mezclar 2 ó más Agebs en un proyecto.
16 - Catazajá  
87 - Suchiate  
98 - Totolapa  
89 - Tapachula  TERCER TRIMESTRE 2016
53 - Mazapa de Madero  
66 - Pantelhó  
13 - Bochil  
29 - Chicoasén  
107 - Villa Corzo  PROYECTOS COMPLEMENTARIOS
75 - Las Rosas  
97 - Tonalá  SE PLANEARON 10 PROYECTOS COMPLEMETARIOS
78 - San Cristóbal de las Casas  
19 - Comitán de Domínguez  NINGUNA
71 - Villa Comaltitlán  
44 - Ixtapa  
37 - Huehuetán  
3 - Acapetahua  
73 - Rayón  
9 - Arriaga  
20 - La Concordia  
</t>
    </r>
  </si>
  <si>
    <r>
      <t xml:space="preserve">Porcentaje de municipios y demarcaciones territoriales del Distrito Federal que reportan MIDS respecto del total de municipios y demarcaciones territoriales del Distrito Federa del país
</t>
    </r>
    <r>
      <rPr>
        <sz val="10"/>
        <rFont val="Soberana Sans"/>
        <family val="2"/>
      </rPr>
      <t xml:space="preserve">             Causa: Debido a que la lógica operativa de la Matriz de Inversión para el Desarrollo Social (MIDS) no sufrió cambios importantes en relación a 2015, los gobiernos locales continuan llevando a cabo la carga sin requerir capacitación adicional lo que ha permitido superar la meta Efectos:  Otros Motivos: </t>
    </r>
  </si>
</sst>
</file>

<file path=xl/styles.xml><?xml version="1.0" encoding="utf-8"?>
<styleSheet xmlns="http://schemas.openxmlformats.org/spreadsheetml/2006/main">
  <numFmts count="1">
    <numFmt numFmtId="168" formatCode="#,##0.0"/>
  </numFmts>
  <fonts count="35">
    <font>
      <sz val="10"/>
      <name val="Soberana Sans"/>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Soberana Sans"/>
      <family val="2"/>
    </font>
    <font>
      <sz val="10"/>
      <name val="Soberana Sans"/>
      <family val="2"/>
    </font>
    <font>
      <b/>
      <sz val="10"/>
      <name val="Soberana Sans"/>
      <family val="2"/>
    </font>
    <font>
      <b/>
      <sz val="10"/>
      <name val="Soberana Sans"/>
      <family val="1"/>
    </font>
    <font>
      <b/>
      <sz val="14"/>
      <color indexed="23"/>
      <name val="Soberana Titular"/>
      <family val="3"/>
    </font>
    <font>
      <b/>
      <sz val="16"/>
      <color indexed="23"/>
      <name val="Soberana Sans"/>
      <family val="3"/>
    </font>
    <font>
      <b/>
      <sz val="10"/>
      <color indexed="8"/>
      <name val="Soberana Sans"/>
      <family val="2"/>
    </font>
    <font>
      <sz val="10"/>
      <color indexed="8"/>
      <name val="Soberana Sans"/>
      <family val="2"/>
    </font>
    <font>
      <sz val="10"/>
      <name val="Soberana Sans"/>
      <family val="1"/>
    </font>
    <font>
      <b/>
      <sz val="10"/>
      <color indexed="9"/>
      <name val="Soberana Sans"/>
      <family val="2"/>
    </font>
    <font>
      <sz val="10"/>
      <color indexed="9"/>
      <name val="Soberana Sans"/>
      <family val="2"/>
    </font>
    <font>
      <sz val="11"/>
      <name val="Soberana Sans"/>
      <family val="1"/>
    </font>
    <font>
      <b/>
      <sz val="16"/>
      <color indexed="8"/>
      <name val="Soberana Titular"/>
      <family val="3"/>
    </font>
    <font>
      <b/>
      <sz val="28"/>
      <color indexed="8"/>
      <name val="Soberana Sans"/>
      <family val="1"/>
    </font>
    <font>
      <sz val="12"/>
      <name val="Soberana Sans"/>
      <family val="2"/>
    </font>
    <font>
      <b/>
      <sz val="14"/>
      <color indexed="8"/>
      <name val="Soberana Titular"/>
      <family val="3"/>
    </font>
    <font>
      <sz val="11"/>
      <color indexed="8"/>
      <name val="Soberana Sans"/>
      <family val="1"/>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auto="1"/>
      </left>
      <right/>
      <top style="thick">
        <color rgb="FF969696"/>
      </top>
      <bottom style="medium">
        <color rgb="FF7F7F7F"/>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30" fillId="33" borderId="0" xfId="0" applyFont="1" applyFill="1" applyAlignment="1">
      <alignment horizontal="center" vertical="center" wrapText="1"/>
    </xf>
    <xf numFmtId="0" fontId="22" fillId="0" borderId="0" xfId="0" applyFont="1" applyFill="1" applyAlignment="1">
      <alignment vertical="center"/>
    </xf>
    <xf numFmtId="0" fontId="31" fillId="34" borderId="0" xfId="0" applyFont="1" applyFill="1" applyAlignment="1">
      <alignment horizontal="center" vertical="center" wrapText="1"/>
    </xf>
    <xf numFmtId="0" fontId="18" fillId="0" borderId="0" xfId="0" applyFont="1" applyAlignment="1">
      <alignment horizontal="center" vertical="center" wrapText="1"/>
    </xf>
    <xf numFmtId="0" fontId="32" fillId="0" borderId="0" xfId="0" applyFont="1" applyAlignment="1">
      <alignment horizontal="justify" vertical="top" wrapText="1"/>
    </xf>
    <xf numFmtId="0" fontId="33" fillId="33" borderId="0" xfId="0" applyFont="1" applyFill="1" applyAlignment="1">
      <alignment horizontal="center" vertical="center" wrapText="1"/>
    </xf>
    <xf numFmtId="0" fontId="23"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4" fillId="35" borderId="10" xfId="0" applyFont="1" applyFill="1" applyBorder="1" applyAlignment="1">
      <alignment horizontal="centerContinuous" vertical="center"/>
    </xf>
    <xf numFmtId="0" fontId="25" fillId="35" borderId="11" xfId="0" applyFont="1" applyFill="1" applyBorder="1" applyAlignment="1">
      <alignment horizontal="centerContinuous" vertical="center"/>
    </xf>
    <xf numFmtId="0" fontId="25" fillId="35" borderId="11" xfId="0" applyFont="1" applyFill="1" applyBorder="1" applyAlignment="1">
      <alignment horizontal="centerContinuous" vertical="center" wrapText="1"/>
    </xf>
    <xf numFmtId="0" fontId="25" fillId="35" borderId="12" xfId="0" applyFont="1" applyFill="1" applyBorder="1" applyAlignment="1">
      <alignment horizontal="centerContinuous" vertical="center" wrapText="1"/>
    </xf>
    <xf numFmtId="0" fontId="20" fillId="0" borderId="13" xfId="0" applyFont="1" applyBorder="1" applyAlignment="1">
      <alignment vertical="top" wrapText="1"/>
    </xf>
    <xf numFmtId="0" fontId="29" fillId="0" borderId="14" xfId="0" applyFont="1" applyBorder="1" applyAlignment="1">
      <alignment horizontal="center" vertical="top" wrapText="1"/>
    </xf>
    <xf numFmtId="0" fontId="34" fillId="0" borderId="14" xfId="0" applyFont="1" applyBorder="1" applyAlignment="1">
      <alignment horizontal="justify" vertical="top" wrapText="1"/>
    </xf>
    <xf numFmtId="0" fontId="0" fillId="0" borderId="14" xfId="0" applyBorder="1" applyAlignment="1">
      <alignment horizontal="right" vertical="top" wrapText="1"/>
    </xf>
    <xf numFmtId="0" fontId="20" fillId="0" borderId="14" xfId="0" applyFont="1" applyBorder="1" applyAlignment="1">
      <alignment vertical="top" wrapText="1"/>
    </xf>
    <xf numFmtId="0" fontId="19" fillId="0" borderId="14" xfId="0" applyFont="1" applyBorder="1" applyAlignment="1">
      <alignment horizontal="center" vertical="top" wrapText="1"/>
    </xf>
    <xf numFmtId="0" fontId="19" fillId="0" borderId="14" xfId="0" applyFont="1" applyBorder="1" applyAlignment="1">
      <alignment horizontal="justify" vertical="top" wrapText="1"/>
    </xf>
    <xf numFmtId="0" fontId="20" fillId="0" borderId="14" xfId="0" applyFont="1" applyFill="1" applyBorder="1" applyAlignment="1">
      <alignment vertical="top" wrapText="1"/>
    </xf>
    <xf numFmtId="0" fontId="19" fillId="0" borderId="16" xfId="0" applyFont="1" applyFill="1" applyBorder="1" applyAlignment="1">
      <alignment horizontal="justify" vertical="center" wrapText="1"/>
    </xf>
    <xf numFmtId="0" fontId="19" fillId="0" borderId="17" xfId="0" applyFont="1" applyBorder="1" applyAlignment="1">
      <alignment horizontal="justify" vertical="top" wrapText="1"/>
    </xf>
    <xf numFmtId="0" fontId="18" fillId="0" borderId="18" xfId="0" applyFont="1" applyBorder="1" applyAlignment="1">
      <alignment horizontal="center" vertical="top" wrapText="1"/>
    </xf>
    <xf numFmtId="0" fontId="18" fillId="0" borderId="0" xfId="0" applyFont="1" applyBorder="1" applyAlignment="1">
      <alignment horizontal="center" vertical="top" wrapText="1"/>
    </xf>
    <xf numFmtId="0" fontId="18" fillId="0" borderId="19" xfId="0" applyFont="1" applyBorder="1" applyAlignment="1">
      <alignment horizontal="center" vertical="top" wrapText="1"/>
    </xf>
    <xf numFmtId="0" fontId="20" fillId="0" borderId="20" xfId="0" applyFont="1" applyBorder="1" applyAlignment="1">
      <alignment horizontal="justify" vertical="top" wrapText="1"/>
    </xf>
    <xf numFmtId="0" fontId="19" fillId="0" borderId="21" xfId="0" applyFont="1" applyBorder="1" applyAlignment="1">
      <alignment horizontal="justify" vertical="top" wrapText="1"/>
    </xf>
    <xf numFmtId="0" fontId="20" fillId="0" borderId="21" xfId="0" applyFont="1" applyBorder="1" applyAlignment="1">
      <alignment horizontal="right" vertical="top" wrapText="1"/>
    </xf>
    <xf numFmtId="0" fontId="0" fillId="0" borderId="21" xfId="0" applyBorder="1" applyAlignment="1">
      <alignment vertical="top" wrapText="1"/>
    </xf>
    <xf numFmtId="0" fontId="19" fillId="0" borderId="21" xfId="0" applyFont="1" applyBorder="1" applyAlignment="1">
      <alignment vertical="top" wrapText="1"/>
    </xf>
    <xf numFmtId="0" fontId="20" fillId="0" borderId="21" xfId="0" applyFont="1" applyBorder="1" applyAlignment="1">
      <alignment vertical="top" wrapText="1"/>
    </xf>
    <xf numFmtId="0" fontId="19" fillId="0" borderId="22" xfId="0" applyFont="1" applyBorder="1" applyAlignment="1">
      <alignment horizontal="justify" vertical="top" wrapText="1"/>
    </xf>
    <xf numFmtId="0" fontId="20" fillId="36" borderId="0" xfId="0" applyFont="1" applyFill="1" applyBorder="1" applyAlignment="1">
      <alignment horizontal="justify" vertical="center" wrapText="1"/>
    </xf>
    <xf numFmtId="0" fontId="20" fillId="36" borderId="23" xfId="0" applyFont="1" applyFill="1" applyBorder="1" applyAlignment="1">
      <alignment horizontal="justify" vertical="center" wrapText="1"/>
    </xf>
    <xf numFmtId="0" fontId="20" fillId="36" borderId="24" xfId="0" applyFont="1" applyFill="1" applyBorder="1" applyAlignment="1">
      <alignment horizontal="justify" vertical="center" wrapText="1"/>
    </xf>
    <xf numFmtId="0" fontId="20" fillId="36" borderId="25" xfId="0" applyFont="1" applyFill="1" applyBorder="1" applyAlignment="1">
      <alignment horizontal="justify" vertical="center" wrapText="1"/>
    </xf>
    <xf numFmtId="0" fontId="20" fillId="36" borderId="26" xfId="0" applyFont="1" applyFill="1" applyBorder="1" applyAlignment="1">
      <alignment horizontal="justify" vertical="center" wrapText="1"/>
    </xf>
    <xf numFmtId="0" fontId="20" fillId="36" borderId="27" xfId="0" applyFont="1" applyFill="1" applyBorder="1" applyAlignment="1">
      <alignment horizontal="justify" vertical="center" wrapText="1"/>
    </xf>
    <xf numFmtId="0" fontId="20" fillId="36" borderId="28" xfId="0" applyFont="1" applyFill="1" applyBorder="1" applyAlignment="1">
      <alignment horizontal="justify" vertical="center" wrapText="1"/>
    </xf>
    <xf numFmtId="0" fontId="20" fillId="36" borderId="29" xfId="0" applyFont="1" applyFill="1" applyBorder="1" applyAlignment="1">
      <alignment horizontal="justify" vertical="center" wrapText="1"/>
    </xf>
    <xf numFmtId="0" fontId="20" fillId="36" borderId="30" xfId="0" applyFont="1" applyFill="1" applyBorder="1" applyAlignment="1">
      <alignment horizontal="justify" vertical="center" wrapText="1"/>
    </xf>
    <xf numFmtId="0" fontId="20" fillId="36" borderId="31" xfId="0" applyFont="1" applyFill="1" applyBorder="1" applyAlignment="1">
      <alignment horizontal="center" vertical="center" wrapText="1"/>
    </xf>
    <xf numFmtId="0" fontId="20" fillId="36" borderId="32" xfId="0" applyFont="1" applyFill="1" applyBorder="1" applyAlignment="1">
      <alignment horizontal="center" vertical="center" wrapText="1"/>
    </xf>
    <xf numFmtId="0" fontId="20" fillId="36" borderId="33" xfId="0" applyFont="1" applyFill="1" applyBorder="1" applyAlignment="1">
      <alignment horizontal="center" vertical="center" wrapText="1"/>
    </xf>
    <xf numFmtId="0" fontId="20" fillId="36" borderId="34" xfId="0" applyFont="1" applyFill="1" applyBorder="1" applyAlignment="1">
      <alignment horizontal="center" vertical="center" wrapText="1"/>
    </xf>
    <xf numFmtId="0" fontId="20" fillId="36" borderId="32" xfId="0" applyFont="1" applyFill="1" applyBorder="1" applyAlignment="1">
      <alignment horizontal="center" vertical="center" wrapText="1"/>
    </xf>
    <xf numFmtId="0" fontId="20" fillId="36" borderId="35" xfId="0" applyFont="1" applyFill="1" applyBorder="1" applyAlignment="1">
      <alignment horizontal="center" vertical="center" wrapText="1"/>
    </xf>
    <xf numFmtId="0" fontId="20" fillId="36" borderId="36" xfId="0" applyFont="1" applyFill="1" applyBorder="1" applyAlignment="1">
      <alignment horizontal="center" vertical="center" wrapText="1"/>
    </xf>
    <xf numFmtId="0" fontId="20" fillId="36" borderId="37" xfId="0" applyFont="1" applyFill="1" applyBorder="1" applyAlignment="1">
      <alignment horizontal="center" vertical="center" wrapText="1"/>
    </xf>
    <xf numFmtId="0" fontId="20" fillId="36" borderId="38" xfId="0" applyFont="1" applyFill="1" applyBorder="1" applyAlignment="1">
      <alignment horizontal="center" vertical="center" wrapText="1"/>
    </xf>
    <xf numFmtId="0" fontId="20" fillId="36" borderId="26" xfId="0" applyFont="1" applyFill="1" applyBorder="1" applyAlignment="1">
      <alignment horizontal="center" vertical="center" wrapText="1"/>
    </xf>
    <xf numFmtId="0" fontId="20" fillId="36" borderId="39" xfId="0" applyFont="1" applyFill="1" applyBorder="1" applyAlignment="1">
      <alignment horizontal="center" vertical="center" wrapText="1"/>
    </xf>
    <xf numFmtId="0" fontId="20" fillId="36" borderId="40" xfId="0" applyFont="1" applyFill="1" applyBorder="1" applyAlignment="1">
      <alignment horizontal="center" vertical="center" wrapText="1"/>
    </xf>
    <xf numFmtId="0" fontId="20" fillId="36" borderId="30" xfId="0" applyFont="1" applyFill="1" applyBorder="1" applyAlignment="1">
      <alignment horizontal="center" vertical="top" wrapText="1"/>
    </xf>
    <xf numFmtId="0" fontId="20" fillId="36" borderId="0" xfId="0" applyFont="1" applyFill="1" applyBorder="1" applyAlignment="1">
      <alignment horizontal="center" vertical="top" wrapText="1"/>
    </xf>
    <xf numFmtId="4" fontId="20" fillId="36" borderId="40" xfId="0" applyNumberFormat="1" applyFont="1" applyFill="1" applyBorder="1" applyAlignment="1">
      <alignment horizontal="center" vertical="center" wrapText="1"/>
    </xf>
    <xf numFmtId="4" fontId="20" fillId="36" borderId="41" xfId="0" applyNumberFormat="1" applyFont="1" applyFill="1" applyBorder="1" applyAlignment="1">
      <alignment horizontal="center" vertical="center" wrapText="1"/>
    </xf>
    <xf numFmtId="4" fontId="19" fillId="0" borderId="0" xfId="0" applyNumberFormat="1" applyFont="1" applyAlignment="1">
      <alignment vertical="top" wrapText="1"/>
    </xf>
    <xf numFmtId="4" fontId="20" fillId="0" borderId="42" xfId="0" applyNumberFormat="1" applyFont="1" applyFill="1" applyBorder="1" applyAlignment="1">
      <alignment vertical="top" wrapText="1"/>
    </xf>
    <xf numFmtId="0" fontId="26" fillId="0" borderId="43" xfId="0" applyFont="1" applyFill="1" applyBorder="1" applyAlignment="1">
      <alignment horizontal="justify" vertical="top" wrapText="1"/>
    </xf>
    <xf numFmtId="4" fontId="19" fillId="0" borderId="43" xfId="0" applyNumberFormat="1" applyFont="1" applyBorder="1" applyAlignment="1">
      <alignment horizontal="right" vertical="top" wrapText="1"/>
    </xf>
    <xf numFmtId="4" fontId="26" fillId="0" borderId="44" xfId="0" applyNumberFormat="1" applyFont="1" applyBorder="1" applyAlignment="1">
      <alignment horizontal="left" vertical="top" wrapText="1"/>
    </xf>
    <xf numFmtId="4" fontId="0" fillId="0" borderId="0" xfId="0" applyNumberFormat="1" applyAlignment="1">
      <alignment vertical="top" wrapText="1"/>
    </xf>
    <xf numFmtId="4" fontId="27" fillId="36" borderId="4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wrapText="1"/>
    </xf>
    <xf numFmtId="4" fontId="20" fillId="36" borderId="15" xfId="0" applyNumberFormat="1" applyFont="1" applyFill="1" applyBorder="1" applyAlignment="1">
      <alignment vertical="center" wrapText="1"/>
    </xf>
    <xf numFmtId="4" fontId="20" fillId="36" borderId="46" xfId="0" applyNumberFormat="1" applyFont="1" applyFill="1" applyBorder="1" applyAlignment="1">
      <alignment vertical="center" wrapText="1"/>
    </xf>
    <xf numFmtId="0" fontId="20" fillId="36" borderId="47" xfId="0" applyFont="1" applyFill="1" applyBorder="1" applyAlignment="1">
      <alignment horizontal="center" vertical="center" wrapText="1"/>
    </xf>
    <xf numFmtId="0" fontId="20" fillId="36" borderId="48" xfId="0" applyFont="1" applyFill="1" applyBorder="1" applyAlignment="1">
      <alignment horizontal="center" vertical="center" wrapText="1"/>
    </xf>
    <xf numFmtId="4" fontId="27" fillId="36" borderId="49" xfId="0" applyNumberFormat="1" applyFont="1" applyFill="1" applyBorder="1" applyAlignment="1">
      <alignment horizontal="centerContinuous" vertical="center"/>
    </xf>
    <xf numFmtId="0" fontId="28" fillId="36" borderId="50" xfId="0" applyFont="1" applyFill="1" applyBorder="1" applyAlignment="1">
      <alignment horizontal="centerContinuous" vertical="center"/>
    </xf>
    <xf numFmtId="0" fontId="28" fillId="36" borderId="50" xfId="0" applyFont="1" applyFill="1" applyBorder="1" applyAlignment="1">
      <alignment horizontal="centerContinuous" vertical="center" wrapText="1"/>
    </xf>
    <xf numFmtId="0" fontId="20" fillId="36" borderId="50" xfId="0" applyFont="1" applyFill="1" applyBorder="1" applyAlignment="1">
      <alignment vertical="center" wrapText="1"/>
    </xf>
    <xf numFmtId="0" fontId="20" fillId="36" borderId="51" xfId="0" applyFont="1" applyFill="1" applyBorder="1" applyAlignment="1">
      <alignment horizontal="center" vertical="center" wrapText="1"/>
    </xf>
    <xf numFmtId="0" fontId="20" fillId="36" borderId="52" xfId="0" applyFont="1" applyFill="1" applyBorder="1" applyAlignment="1">
      <alignment horizontal="center" vertical="center" wrapText="1"/>
    </xf>
    <xf numFmtId="0" fontId="20" fillId="0" borderId="53" xfId="0" applyFont="1" applyBorder="1" applyAlignment="1">
      <alignment horizontal="justify" vertical="top" wrapText="1"/>
    </xf>
    <xf numFmtId="0" fontId="20" fillId="0" borderId="54" xfId="0" applyFont="1" applyBorder="1" applyAlignment="1">
      <alignment horizontal="justify" vertical="top" wrapText="1"/>
    </xf>
    <xf numFmtId="0" fontId="20"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8" fontId="0" fillId="0" borderId="54" xfId="0" applyNumberFormat="1" applyFill="1" applyBorder="1" applyAlignment="1">
      <alignment horizontal="right" vertical="top" wrapText="1"/>
    </xf>
    <xf numFmtId="168" fontId="19" fillId="0" borderId="55" xfId="0" applyNumberFormat="1" applyFont="1" applyFill="1" applyBorder="1" applyAlignment="1">
      <alignment horizontal="right" vertical="top" wrapText="1"/>
    </xf>
    <xf numFmtId="0" fontId="20" fillId="0" borderId="56" xfId="0" applyFont="1" applyBorder="1" applyAlignment="1">
      <alignment horizontal="justify" vertical="top" wrapText="1"/>
    </xf>
    <xf numFmtId="0" fontId="20" fillId="0" borderId="57" xfId="0" applyFont="1" applyBorder="1" applyAlignment="1">
      <alignment horizontal="justify" vertical="top" wrapText="1"/>
    </xf>
    <xf numFmtId="0" fontId="20" fillId="0" borderId="57" xfId="0" applyFont="1" applyBorder="1" applyAlignment="1">
      <alignment horizontal="justify" vertical="top" wrapText="1"/>
    </xf>
    <xf numFmtId="0" fontId="0" fillId="0" borderId="57" xfId="0" applyBorder="1" applyAlignment="1">
      <alignment vertical="top" wrapText="1"/>
    </xf>
    <xf numFmtId="168" fontId="0" fillId="0" borderId="57" xfId="0" applyNumberFormat="1" applyBorder="1" applyAlignment="1">
      <alignment vertical="top" wrapText="1"/>
    </xf>
    <xf numFmtId="0" fontId="0" fillId="0" borderId="0" xfId="0" applyAlignment="1">
      <alignment horizontal="left" vertical="center" wrapText="1"/>
    </xf>
    <xf numFmtId="0" fontId="24" fillId="35" borderId="10" xfId="0" applyFont="1" applyFill="1" applyBorder="1" applyAlignment="1">
      <alignment horizontal="left" vertical="center"/>
    </xf>
    <xf numFmtId="0" fontId="25" fillId="35" borderId="11" xfId="0" applyFont="1" applyFill="1" applyBorder="1" applyAlignment="1">
      <alignment horizontal="left" vertical="center"/>
    </xf>
    <xf numFmtId="0" fontId="25" fillId="35" borderId="11" xfId="0" applyFont="1" applyFill="1" applyBorder="1" applyAlignment="1">
      <alignment horizontal="left" vertical="center" wrapText="1"/>
    </xf>
    <xf numFmtId="0" fontId="25" fillId="35" borderId="12" xfId="0" applyFont="1" applyFill="1" applyBorder="1" applyAlignment="1">
      <alignment horizontal="left" vertical="center" wrapText="1"/>
    </xf>
    <xf numFmtId="0" fontId="20" fillId="0" borderId="58" xfId="0" applyFont="1" applyFill="1" applyBorder="1" applyAlignment="1">
      <alignment horizontal="justify" vertical="top" wrapText="1"/>
    </xf>
    <xf numFmtId="0" fontId="20" fillId="0" borderId="59" xfId="0" applyFont="1" applyFill="1" applyBorder="1" applyAlignment="1">
      <alignment horizontal="justify" vertical="top" wrapText="1"/>
    </xf>
    <xf numFmtId="0" fontId="20" fillId="0" borderId="43" xfId="0" applyFont="1" applyFill="1" applyBorder="1" applyAlignment="1">
      <alignment horizontal="justify" vertical="top" wrapText="1"/>
    </xf>
    <xf numFmtId="0" fontId="20" fillId="0" borderId="60" xfId="0" applyFont="1" applyFill="1" applyBorder="1" applyAlignment="1">
      <alignment horizontal="justify" vertical="top" wrapText="1"/>
    </xf>
    <xf numFmtId="0" fontId="20" fillId="0" borderId="61" xfId="0" applyFont="1" applyFill="1" applyBorder="1" applyAlignment="1">
      <alignment horizontal="justify" vertical="top" wrapText="1"/>
    </xf>
    <xf numFmtId="0" fontId="20" fillId="0" borderId="62" xfId="0" applyFont="1" applyFill="1" applyBorder="1" applyAlignment="1">
      <alignment horizontal="justify" vertical="top" wrapText="1"/>
    </xf>
    <xf numFmtId="4" fontId="21" fillId="35" borderId="63" xfId="0" applyNumberFormat="1" applyFont="1" applyFill="1" applyBorder="1" applyAlignment="1">
      <alignment horizontal="left" vertical="center" wrapText="1"/>
    </xf>
    <xf numFmtId="4" fontId="21" fillId="35" borderId="64" xfId="0" applyNumberFormat="1" applyFont="1" applyFill="1" applyBorder="1" applyAlignment="1">
      <alignment horizontal="left" vertical="center" wrapText="1"/>
    </xf>
    <xf numFmtId="4" fontId="21" fillId="35" borderId="14" xfId="0" applyNumberFormat="1" applyFont="1" applyFill="1" applyBorder="1" applyAlignment="1">
      <alignment horizontal="left" vertical="center" wrapText="1"/>
    </xf>
    <xf numFmtId="0" fontId="26"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0" fillId="0" borderId="0" xfId="0" applyFill="1" applyBorder="1" applyAlignment="1">
      <alignment vertical="top" wrapText="1"/>
    </xf>
    <xf numFmtId="4" fontId="19" fillId="0" borderId="0" xfId="0" applyNumberFormat="1" applyFont="1" applyBorder="1" applyAlignment="1">
      <alignment vertical="center" wrapText="1"/>
    </xf>
    <xf numFmtId="4" fontId="26"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21" fillId="35" borderId="65" xfId="0" applyNumberFormat="1" applyFont="1" applyFill="1" applyBorder="1" applyAlignment="1">
      <alignment horizontal="left" vertical="center" wrapText="1"/>
    </xf>
    <xf numFmtId="0" fontId="0" fillId="0" borderId="0" xfId="0" applyAlignment="1">
      <alignment vertical="center" wrapText="1"/>
    </xf>
    <xf numFmtId="0" fontId="19" fillId="0" borderId="0" xfId="0" applyFont="1" applyAlignment="1">
      <alignment vertical="center" wrapText="1"/>
    </xf>
    <xf numFmtId="0" fontId="26" fillId="0" borderId="0" xfId="0" applyFont="1" applyFill="1" applyBorder="1" applyAlignment="1">
      <alignment vertical="center" wrapText="1"/>
    </xf>
    <xf numFmtId="168" fontId="26"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19" fillId="0" borderId="0" xfId="0" applyNumberFormat="1" applyFont="1" applyBorder="1" applyAlignment="1">
      <alignment horizontal="right"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D71"/>
  <sheetViews>
    <sheetView view="pageBreakPreview" zoomScale="80" zoomScaleNormal="80" zoomScaleSheetLayoutView="80" workbookViewId="0">
      <selection activeCell="D50" sqref="D50:AB66"/>
    </sheetView>
  </sheetViews>
  <sheetFormatPr baseColWidth="10" defaultRowHeight="12.75"/>
  <cols>
    <col min="1" max="1" width="4" style="1" customWidth="1"/>
  </cols>
  <sheetData>
    <row r="1" spans="2:30" s="2" customFormat="1" ht="48" customHeight="1">
      <c r="B1" s="3" t="s">
        <v>0</v>
      </c>
      <c r="C1" s="3"/>
      <c r="D1" s="3"/>
      <c r="E1" s="3"/>
      <c r="F1" s="3"/>
      <c r="G1" s="3"/>
      <c r="H1" s="3"/>
      <c r="I1" s="3"/>
      <c r="J1" s="3"/>
      <c r="K1" s="3"/>
      <c r="L1" s="3"/>
      <c r="M1" s="3"/>
      <c r="N1" s="3"/>
      <c r="O1" s="3"/>
      <c r="P1" s="3"/>
      <c r="Q1" s="4" t="s">
        <v>1</v>
      </c>
    </row>
    <row r="2" spans="2:30" ht="13.5" customHeight="1"/>
    <row r="3" spans="2:30" ht="13.5" customHeight="1"/>
    <row r="4" spans="2:30" ht="13.5" customHeight="1"/>
    <row r="5" spans="2:30" ht="13.5" customHeight="1"/>
    <row r="6" spans="2:30" ht="13.5" customHeight="1"/>
    <row r="7" spans="2:30" ht="13.5" customHeight="1"/>
    <row r="8" spans="2:30" ht="13.5" customHeight="1"/>
    <row r="9" spans="2:30" ht="13.5" customHeight="1"/>
    <row r="10" spans="2:30" ht="13.5" customHeight="1"/>
    <row r="11" spans="2: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spans="4:28" ht="13.5" customHeight="1"/>
    <row r="68" spans="4:28" ht="13.5" customHeight="1"/>
    <row r="69" spans="4:28" ht="13.5" customHeight="1"/>
    <row r="70" spans="4:28" ht="13.5" customHeight="1"/>
    <row r="71" spans="4:28"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6"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61"/>
  <sheetViews>
    <sheetView showGridLines="0" view="pageBreakPreview" topLeftCell="A13" zoomScale="78" zoomScaleNormal="80" zoomScaleSheetLayoutView="78" workbookViewId="0">
      <selection activeCell="B2" sqref="B2"/>
    </sheetView>
  </sheetViews>
  <sheetFormatPr baseColWidth="10" defaultRowHeight="12.75"/>
  <cols>
    <col min="1" max="1" width="4" style="1" customWidth="1"/>
    <col min="2" max="2" width="16.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4.85546875" style="1" customWidth="1"/>
    <col min="17" max="17" width="13.85546875" style="1" customWidth="1"/>
    <col min="18" max="18" width="10.28515625" style="1" customWidth="1"/>
    <col min="19" max="19" width="14.85546875" style="1" customWidth="1"/>
    <col min="20" max="21" width="12.28515625" style="1" customWidth="1"/>
    <col min="22" max="22" width="17.28515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4"/>
      <c r="B1" s="8" t="s">
        <v>0</v>
      </c>
      <c r="C1" s="8"/>
      <c r="D1" s="8"/>
      <c r="E1" s="8"/>
      <c r="F1" s="8"/>
      <c r="G1" s="8"/>
      <c r="H1" s="8"/>
      <c r="I1" s="8"/>
      <c r="J1" s="8"/>
      <c r="K1" s="8"/>
      <c r="L1" s="8"/>
      <c r="M1" s="4" t="s">
        <v>1</v>
      </c>
      <c r="N1" s="4"/>
      <c r="O1" s="4"/>
      <c r="P1" s="9"/>
      <c r="Q1" s="9"/>
      <c r="R1" s="9"/>
      <c r="Z1" s="10"/>
      <c r="AA1" s="10"/>
      <c r="AB1" s="11"/>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36.7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v>100</v>
      </c>
      <c r="S11" s="65">
        <v>59.99</v>
      </c>
      <c r="T11" s="65">
        <v>54.17</v>
      </c>
      <c r="U11" s="65">
        <f t="shared" ref="U11:U32" si="0">IF(ISERROR(T11/S11),"N/A",T11/S11*100)</f>
        <v>90.298383063843985</v>
      </c>
      <c r="V11" s="66" t="s">
        <v>46</v>
      </c>
    </row>
    <row r="12" spans="1:35" ht="75" customHeight="1" thickTop="1" thickBot="1">
      <c r="A12" s="62"/>
      <c r="B12" s="63" t="s">
        <v>47</v>
      </c>
      <c r="C12" s="64" t="s">
        <v>48</v>
      </c>
      <c r="D12" s="64"/>
      <c r="E12" s="64"/>
      <c r="F12" s="64"/>
      <c r="G12" s="64"/>
      <c r="H12" s="64"/>
      <c r="I12" s="64" t="s">
        <v>49</v>
      </c>
      <c r="J12" s="64"/>
      <c r="K12" s="64"/>
      <c r="L12" s="64" t="s">
        <v>50</v>
      </c>
      <c r="M12" s="64"/>
      <c r="N12" s="64"/>
      <c r="O12" s="64"/>
      <c r="P12" s="65" t="s">
        <v>51</v>
      </c>
      <c r="Q12" s="65" t="s">
        <v>52</v>
      </c>
      <c r="R12" s="65">
        <v>1.0055799999999999</v>
      </c>
      <c r="S12" s="65" t="s">
        <v>53</v>
      </c>
      <c r="T12" s="65" t="s">
        <v>53</v>
      </c>
      <c r="U12" s="65" t="str">
        <f t="shared" si="0"/>
        <v>N/A</v>
      </c>
      <c r="V12" s="66" t="s">
        <v>46</v>
      </c>
    </row>
    <row r="13" spans="1:35" ht="75" customHeight="1" thickTop="1" thickBot="1">
      <c r="A13" s="62"/>
      <c r="B13" s="63" t="s">
        <v>47</v>
      </c>
      <c r="C13" s="64" t="s">
        <v>51</v>
      </c>
      <c r="D13" s="64"/>
      <c r="E13" s="64"/>
      <c r="F13" s="64"/>
      <c r="G13" s="64"/>
      <c r="H13" s="64"/>
      <c r="I13" s="64" t="s">
        <v>54</v>
      </c>
      <c r="J13" s="64"/>
      <c r="K13" s="64"/>
      <c r="L13" s="64" t="s">
        <v>55</v>
      </c>
      <c r="M13" s="64"/>
      <c r="N13" s="64"/>
      <c r="O13" s="64"/>
      <c r="P13" s="65" t="s">
        <v>44</v>
      </c>
      <c r="Q13" s="65" t="s">
        <v>56</v>
      </c>
      <c r="R13" s="65" t="s">
        <v>53</v>
      </c>
      <c r="S13" s="65" t="s">
        <v>53</v>
      </c>
      <c r="T13" s="65" t="s">
        <v>53</v>
      </c>
      <c r="U13" s="65" t="str">
        <f t="shared" si="0"/>
        <v>N/A</v>
      </c>
      <c r="V13" s="66" t="s">
        <v>46</v>
      </c>
    </row>
    <row r="14" spans="1:35" ht="75" customHeight="1" thickTop="1" thickBot="1">
      <c r="A14" s="62"/>
      <c r="B14" s="63" t="s">
        <v>57</v>
      </c>
      <c r="C14" s="64" t="s">
        <v>58</v>
      </c>
      <c r="D14" s="64"/>
      <c r="E14" s="64"/>
      <c r="F14" s="64"/>
      <c r="G14" s="64"/>
      <c r="H14" s="64"/>
      <c r="I14" s="64" t="s">
        <v>59</v>
      </c>
      <c r="J14" s="64"/>
      <c r="K14" s="64"/>
      <c r="L14" s="64" t="s">
        <v>60</v>
      </c>
      <c r="M14" s="64"/>
      <c r="N14" s="64"/>
      <c r="O14" s="64"/>
      <c r="P14" s="65" t="s">
        <v>44</v>
      </c>
      <c r="Q14" s="65" t="s">
        <v>56</v>
      </c>
      <c r="R14" s="65" t="s">
        <v>53</v>
      </c>
      <c r="S14" s="65" t="s">
        <v>53</v>
      </c>
      <c r="T14" s="65" t="s">
        <v>53</v>
      </c>
      <c r="U14" s="65" t="str">
        <f t="shared" si="0"/>
        <v>N/A</v>
      </c>
      <c r="V14" s="66" t="s">
        <v>46</v>
      </c>
    </row>
    <row r="15" spans="1:35" ht="75" customHeight="1" thickTop="1" thickBot="1">
      <c r="A15" s="62"/>
      <c r="B15" s="63" t="s">
        <v>57</v>
      </c>
      <c r="C15" s="64" t="s">
        <v>51</v>
      </c>
      <c r="D15" s="64"/>
      <c r="E15" s="64"/>
      <c r="F15" s="64"/>
      <c r="G15" s="64"/>
      <c r="H15" s="64"/>
      <c r="I15" s="64" t="s">
        <v>61</v>
      </c>
      <c r="J15" s="64"/>
      <c r="K15" s="64"/>
      <c r="L15" s="64" t="s">
        <v>62</v>
      </c>
      <c r="M15" s="64"/>
      <c r="N15" s="64"/>
      <c r="O15" s="64"/>
      <c r="P15" s="65" t="s">
        <v>44</v>
      </c>
      <c r="Q15" s="65" t="s">
        <v>56</v>
      </c>
      <c r="R15" s="65" t="s">
        <v>53</v>
      </c>
      <c r="S15" s="65" t="s">
        <v>53</v>
      </c>
      <c r="T15" s="65" t="s">
        <v>53</v>
      </c>
      <c r="U15" s="65" t="str">
        <f t="shared" si="0"/>
        <v>N/A</v>
      </c>
      <c r="V15" s="66" t="s">
        <v>46</v>
      </c>
    </row>
    <row r="16" spans="1:35" ht="75" customHeight="1" thickTop="1" thickBot="1">
      <c r="A16" s="62"/>
      <c r="B16" s="63" t="s">
        <v>63</v>
      </c>
      <c r="C16" s="64" t="s">
        <v>64</v>
      </c>
      <c r="D16" s="64"/>
      <c r="E16" s="64"/>
      <c r="F16" s="64"/>
      <c r="G16" s="64"/>
      <c r="H16" s="64"/>
      <c r="I16" s="64" t="s">
        <v>65</v>
      </c>
      <c r="J16" s="64"/>
      <c r="K16" s="64"/>
      <c r="L16" s="64" t="s">
        <v>66</v>
      </c>
      <c r="M16" s="64"/>
      <c r="N16" s="64"/>
      <c r="O16" s="64"/>
      <c r="P16" s="65" t="s">
        <v>44</v>
      </c>
      <c r="Q16" s="65" t="s">
        <v>67</v>
      </c>
      <c r="R16" s="65">
        <v>42.77</v>
      </c>
      <c r="S16" s="65">
        <v>14.21</v>
      </c>
      <c r="T16" s="65">
        <v>35.81</v>
      </c>
      <c r="U16" s="65">
        <f t="shared" si="0"/>
        <v>252.00562983814217</v>
      </c>
      <c r="V16" s="66" t="s">
        <v>46</v>
      </c>
    </row>
    <row r="17" spans="1:22" ht="75" customHeight="1" thickTop="1" thickBot="1">
      <c r="A17" s="62"/>
      <c r="B17" s="63" t="s">
        <v>63</v>
      </c>
      <c r="C17" s="64" t="s">
        <v>51</v>
      </c>
      <c r="D17" s="64"/>
      <c r="E17" s="64"/>
      <c r="F17" s="64"/>
      <c r="G17" s="64"/>
      <c r="H17" s="64"/>
      <c r="I17" s="64" t="s">
        <v>68</v>
      </c>
      <c r="J17" s="64"/>
      <c r="K17" s="64"/>
      <c r="L17" s="64" t="s">
        <v>69</v>
      </c>
      <c r="M17" s="64"/>
      <c r="N17" s="64"/>
      <c r="O17" s="64"/>
      <c r="P17" s="65" t="s">
        <v>44</v>
      </c>
      <c r="Q17" s="65" t="s">
        <v>67</v>
      </c>
      <c r="R17" s="65">
        <v>45</v>
      </c>
      <c r="S17" s="65">
        <v>14.99</v>
      </c>
      <c r="T17" s="65">
        <v>43.04</v>
      </c>
      <c r="U17" s="65">
        <f t="shared" si="0"/>
        <v>287.12474983322215</v>
      </c>
      <c r="V17" s="66" t="s">
        <v>46</v>
      </c>
    </row>
    <row r="18" spans="1:22" ht="75" customHeight="1" thickTop="1" thickBot="1">
      <c r="A18" s="62"/>
      <c r="B18" s="63" t="s">
        <v>51</v>
      </c>
      <c r="C18" s="64" t="s">
        <v>70</v>
      </c>
      <c r="D18" s="64"/>
      <c r="E18" s="64"/>
      <c r="F18" s="64"/>
      <c r="G18" s="64"/>
      <c r="H18" s="64"/>
      <c r="I18" s="64" t="s">
        <v>71</v>
      </c>
      <c r="J18" s="64"/>
      <c r="K18" s="64"/>
      <c r="L18" s="64" t="s">
        <v>72</v>
      </c>
      <c r="M18" s="64"/>
      <c r="N18" s="64"/>
      <c r="O18" s="64"/>
      <c r="P18" s="65" t="s">
        <v>44</v>
      </c>
      <c r="Q18" s="65" t="s">
        <v>67</v>
      </c>
      <c r="R18" s="65">
        <v>27.27</v>
      </c>
      <c r="S18" s="65">
        <v>9.0500000000000007</v>
      </c>
      <c r="T18" s="65">
        <v>27.9</v>
      </c>
      <c r="U18" s="65">
        <f t="shared" si="0"/>
        <v>308.28729281767949</v>
      </c>
      <c r="V18" s="66" t="s">
        <v>46</v>
      </c>
    </row>
    <row r="19" spans="1:22" ht="75" customHeight="1" thickTop="1" thickBot="1">
      <c r="A19" s="62"/>
      <c r="B19" s="63" t="s">
        <v>51</v>
      </c>
      <c r="C19" s="64" t="s">
        <v>51</v>
      </c>
      <c r="D19" s="64"/>
      <c r="E19" s="64"/>
      <c r="F19" s="64"/>
      <c r="G19" s="64"/>
      <c r="H19" s="64"/>
      <c r="I19" s="64" t="s">
        <v>73</v>
      </c>
      <c r="J19" s="64"/>
      <c r="K19" s="64"/>
      <c r="L19" s="64" t="s">
        <v>74</v>
      </c>
      <c r="M19" s="64"/>
      <c r="N19" s="64"/>
      <c r="O19" s="64"/>
      <c r="P19" s="65" t="s">
        <v>44</v>
      </c>
      <c r="Q19" s="65" t="s">
        <v>67</v>
      </c>
      <c r="R19" s="65">
        <v>23</v>
      </c>
      <c r="S19" s="65">
        <v>7.66</v>
      </c>
      <c r="T19" s="65">
        <v>18.39</v>
      </c>
      <c r="U19" s="65">
        <f t="shared" si="0"/>
        <v>240.07832898172325</v>
      </c>
      <c r="V19" s="66" t="s">
        <v>46</v>
      </c>
    </row>
    <row r="20" spans="1:22" ht="75" customHeight="1" thickTop="1" thickBot="1">
      <c r="A20" s="62"/>
      <c r="B20" s="63" t="s">
        <v>51</v>
      </c>
      <c r="C20" s="64" t="s">
        <v>75</v>
      </c>
      <c r="D20" s="64"/>
      <c r="E20" s="64"/>
      <c r="F20" s="64"/>
      <c r="G20" s="64"/>
      <c r="H20" s="64"/>
      <c r="I20" s="64" t="s">
        <v>76</v>
      </c>
      <c r="J20" s="64"/>
      <c r="K20" s="64"/>
      <c r="L20" s="64" t="s">
        <v>77</v>
      </c>
      <c r="M20" s="64"/>
      <c r="N20" s="64"/>
      <c r="O20" s="64"/>
      <c r="P20" s="65" t="s">
        <v>44</v>
      </c>
      <c r="Q20" s="65" t="s">
        <v>67</v>
      </c>
      <c r="R20" s="65">
        <v>14.11</v>
      </c>
      <c r="S20" s="65">
        <v>4.66</v>
      </c>
      <c r="T20" s="65">
        <v>9.0399999999999991</v>
      </c>
      <c r="U20" s="65">
        <f t="shared" si="0"/>
        <v>193.99141630901283</v>
      </c>
      <c r="V20" s="66" t="s">
        <v>46</v>
      </c>
    </row>
    <row r="21" spans="1:22" ht="75" customHeight="1" thickTop="1" thickBot="1">
      <c r="A21" s="62"/>
      <c r="B21" s="63" t="s">
        <v>51</v>
      </c>
      <c r="C21" s="64" t="s">
        <v>51</v>
      </c>
      <c r="D21" s="64"/>
      <c r="E21" s="64"/>
      <c r="F21" s="64"/>
      <c r="G21" s="64"/>
      <c r="H21" s="64"/>
      <c r="I21" s="64" t="s">
        <v>78</v>
      </c>
      <c r="J21" s="64"/>
      <c r="K21" s="64"/>
      <c r="L21" s="64" t="s">
        <v>79</v>
      </c>
      <c r="M21" s="64"/>
      <c r="N21" s="64"/>
      <c r="O21" s="64"/>
      <c r="P21" s="65" t="s">
        <v>44</v>
      </c>
      <c r="Q21" s="65" t="s">
        <v>67</v>
      </c>
      <c r="R21" s="65">
        <v>12</v>
      </c>
      <c r="S21" s="65">
        <v>4</v>
      </c>
      <c r="T21" s="65">
        <v>6.95</v>
      </c>
      <c r="U21" s="65">
        <f t="shared" si="0"/>
        <v>173.75</v>
      </c>
      <c r="V21" s="66" t="s">
        <v>46</v>
      </c>
    </row>
    <row r="22" spans="1:22" ht="75" customHeight="1" thickTop="1" thickBot="1">
      <c r="A22" s="62"/>
      <c r="B22" s="63" t="s">
        <v>51</v>
      </c>
      <c r="C22" s="64" t="s">
        <v>51</v>
      </c>
      <c r="D22" s="64"/>
      <c r="E22" s="64"/>
      <c r="F22" s="64"/>
      <c r="G22" s="64"/>
      <c r="H22" s="64"/>
      <c r="I22" s="64" t="s">
        <v>80</v>
      </c>
      <c r="J22" s="64"/>
      <c r="K22" s="64"/>
      <c r="L22" s="64" t="s">
        <v>81</v>
      </c>
      <c r="M22" s="64"/>
      <c r="N22" s="64"/>
      <c r="O22" s="64"/>
      <c r="P22" s="65" t="s">
        <v>44</v>
      </c>
      <c r="Q22" s="65" t="s">
        <v>67</v>
      </c>
      <c r="R22" s="65">
        <v>1.77</v>
      </c>
      <c r="S22" s="65">
        <v>0.56000000000000005</v>
      </c>
      <c r="T22" s="65">
        <v>1.93</v>
      </c>
      <c r="U22" s="65">
        <f t="shared" si="0"/>
        <v>344.64285714285711</v>
      </c>
      <c r="V22" s="66" t="s">
        <v>46</v>
      </c>
    </row>
    <row r="23" spans="1:22" ht="75" customHeight="1" thickTop="1" thickBot="1">
      <c r="A23" s="62"/>
      <c r="B23" s="63" t="s">
        <v>51</v>
      </c>
      <c r="C23" s="64" t="s">
        <v>51</v>
      </c>
      <c r="D23" s="64"/>
      <c r="E23" s="64"/>
      <c r="F23" s="64"/>
      <c r="G23" s="64"/>
      <c r="H23" s="64"/>
      <c r="I23" s="64" t="s">
        <v>82</v>
      </c>
      <c r="J23" s="64"/>
      <c r="K23" s="64"/>
      <c r="L23" s="64" t="s">
        <v>83</v>
      </c>
      <c r="M23" s="64"/>
      <c r="N23" s="64"/>
      <c r="O23" s="64"/>
      <c r="P23" s="65" t="s">
        <v>44</v>
      </c>
      <c r="Q23" s="65" t="s">
        <v>67</v>
      </c>
      <c r="R23" s="65">
        <v>3</v>
      </c>
      <c r="S23" s="65">
        <v>1</v>
      </c>
      <c r="T23" s="65">
        <v>2.93</v>
      </c>
      <c r="U23" s="65">
        <f t="shared" si="0"/>
        <v>293</v>
      </c>
      <c r="V23" s="66" t="s">
        <v>46</v>
      </c>
    </row>
    <row r="24" spans="1:22" ht="75" customHeight="1" thickTop="1" thickBot="1">
      <c r="A24" s="62"/>
      <c r="B24" s="63" t="s">
        <v>51</v>
      </c>
      <c r="C24" s="64" t="s">
        <v>51</v>
      </c>
      <c r="D24" s="64"/>
      <c r="E24" s="64"/>
      <c r="F24" s="64"/>
      <c r="G24" s="64"/>
      <c r="H24" s="64"/>
      <c r="I24" s="64" t="s">
        <v>84</v>
      </c>
      <c r="J24" s="64"/>
      <c r="K24" s="64"/>
      <c r="L24" s="64" t="s">
        <v>85</v>
      </c>
      <c r="M24" s="64"/>
      <c r="N24" s="64"/>
      <c r="O24" s="64"/>
      <c r="P24" s="65" t="s">
        <v>44</v>
      </c>
      <c r="Q24" s="65" t="s">
        <v>67</v>
      </c>
      <c r="R24" s="65">
        <v>3.43</v>
      </c>
      <c r="S24" s="65">
        <v>1.1100000000000001</v>
      </c>
      <c r="T24" s="65">
        <v>3.5</v>
      </c>
      <c r="U24" s="65">
        <f t="shared" si="0"/>
        <v>315.31531531531527</v>
      </c>
      <c r="V24" s="66" t="s">
        <v>46</v>
      </c>
    </row>
    <row r="25" spans="1:22" ht="75" customHeight="1" thickTop="1" thickBot="1">
      <c r="A25" s="62"/>
      <c r="B25" s="63" t="s">
        <v>51</v>
      </c>
      <c r="C25" s="64" t="s">
        <v>51</v>
      </c>
      <c r="D25" s="64"/>
      <c r="E25" s="64"/>
      <c r="F25" s="64"/>
      <c r="G25" s="64"/>
      <c r="H25" s="64"/>
      <c r="I25" s="64" t="s">
        <v>86</v>
      </c>
      <c r="J25" s="64"/>
      <c r="K25" s="64"/>
      <c r="L25" s="64" t="s">
        <v>87</v>
      </c>
      <c r="M25" s="64"/>
      <c r="N25" s="64"/>
      <c r="O25" s="64"/>
      <c r="P25" s="65" t="s">
        <v>44</v>
      </c>
      <c r="Q25" s="65" t="s">
        <v>67</v>
      </c>
      <c r="R25" s="65">
        <v>3</v>
      </c>
      <c r="S25" s="65">
        <v>1</v>
      </c>
      <c r="T25" s="65">
        <v>3.2</v>
      </c>
      <c r="U25" s="65">
        <f t="shared" si="0"/>
        <v>320</v>
      </c>
      <c r="V25" s="66" t="s">
        <v>46</v>
      </c>
    </row>
    <row r="26" spans="1:22" ht="75" customHeight="1" thickTop="1" thickBot="1">
      <c r="A26" s="62"/>
      <c r="B26" s="63" t="s">
        <v>51</v>
      </c>
      <c r="C26" s="64" t="s">
        <v>51</v>
      </c>
      <c r="D26" s="64"/>
      <c r="E26" s="64"/>
      <c r="F26" s="64"/>
      <c r="G26" s="64"/>
      <c r="H26" s="64"/>
      <c r="I26" s="64" t="s">
        <v>88</v>
      </c>
      <c r="J26" s="64"/>
      <c r="K26" s="64"/>
      <c r="L26" s="64" t="s">
        <v>89</v>
      </c>
      <c r="M26" s="64"/>
      <c r="N26" s="64"/>
      <c r="O26" s="64"/>
      <c r="P26" s="65" t="s">
        <v>44</v>
      </c>
      <c r="Q26" s="65" t="s">
        <v>67</v>
      </c>
      <c r="R26" s="65">
        <v>10.65</v>
      </c>
      <c r="S26" s="65">
        <v>3.51</v>
      </c>
      <c r="T26" s="65">
        <v>21.82</v>
      </c>
      <c r="U26" s="65">
        <f t="shared" si="0"/>
        <v>621.65242165242171</v>
      </c>
      <c r="V26" s="66" t="s">
        <v>46</v>
      </c>
    </row>
    <row r="27" spans="1:22" ht="75" customHeight="1" thickTop="1" thickBot="1">
      <c r="A27" s="62"/>
      <c r="B27" s="63" t="s">
        <v>51</v>
      </c>
      <c r="C27" s="64" t="s">
        <v>51</v>
      </c>
      <c r="D27" s="64"/>
      <c r="E27" s="64"/>
      <c r="F27" s="64"/>
      <c r="G27" s="64"/>
      <c r="H27" s="64"/>
      <c r="I27" s="64" t="s">
        <v>90</v>
      </c>
      <c r="J27" s="64"/>
      <c r="K27" s="64"/>
      <c r="L27" s="64" t="s">
        <v>91</v>
      </c>
      <c r="M27" s="64"/>
      <c r="N27" s="64"/>
      <c r="O27" s="64"/>
      <c r="P27" s="65" t="s">
        <v>44</v>
      </c>
      <c r="Q27" s="65" t="s">
        <v>67</v>
      </c>
      <c r="R27" s="65">
        <v>14</v>
      </c>
      <c r="S27" s="65">
        <v>4.66</v>
      </c>
      <c r="T27" s="65">
        <v>25.5</v>
      </c>
      <c r="U27" s="65">
        <f t="shared" si="0"/>
        <v>547.2103004291846</v>
      </c>
      <c r="V27" s="66" t="s">
        <v>46</v>
      </c>
    </row>
    <row r="28" spans="1:22" ht="75" customHeight="1" thickTop="1" thickBot="1">
      <c r="A28" s="62"/>
      <c r="B28" s="63" t="s">
        <v>40</v>
      </c>
      <c r="C28" s="64" t="s">
        <v>92</v>
      </c>
      <c r="D28" s="64"/>
      <c r="E28" s="64"/>
      <c r="F28" s="64"/>
      <c r="G28" s="64"/>
      <c r="H28" s="64"/>
      <c r="I28" s="64" t="s">
        <v>93</v>
      </c>
      <c r="J28" s="64"/>
      <c r="K28" s="64"/>
      <c r="L28" s="64" t="s">
        <v>94</v>
      </c>
      <c r="M28" s="64"/>
      <c r="N28" s="64"/>
      <c r="O28" s="64"/>
      <c r="P28" s="65" t="s">
        <v>44</v>
      </c>
      <c r="Q28" s="65" t="s">
        <v>45</v>
      </c>
      <c r="R28" s="65">
        <v>14.384375</v>
      </c>
      <c r="S28" s="65">
        <v>17.119230769230771</v>
      </c>
      <c r="T28" s="65">
        <v>20.731769000000003</v>
      </c>
      <c r="U28" s="65">
        <f t="shared" si="0"/>
        <v>121.10222287126489</v>
      </c>
      <c r="V28" s="66" t="s">
        <v>95</v>
      </c>
    </row>
    <row r="29" spans="1:22" ht="75" customHeight="1" thickTop="1" thickBot="1">
      <c r="A29" s="62"/>
      <c r="B29" s="63" t="s">
        <v>40</v>
      </c>
      <c r="C29" s="64" t="s">
        <v>51</v>
      </c>
      <c r="D29" s="64"/>
      <c r="E29" s="64"/>
      <c r="F29" s="64"/>
      <c r="G29" s="64"/>
      <c r="H29" s="64"/>
      <c r="I29" s="64" t="s">
        <v>96</v>
      </c>
      <c r="J29" s="64"/>
      <c r="K29" s="64"/>
      <c r="L29" s="64" t="s">
        <v>97</v>
      </c>
      <c r="M29" s="64"/>
      <c r="N29" s="64"/>
      <c r="O29" s="64"/>
      <c r="P29" s="65" t="s">
        <v>44</v>
      </c>
      <c r="Q29" s="65" t="s">
        <v>45</v>
      </c>
      <c r="R29" s="65">
        <v>36.067222222222227</v>
      </c>
      <c r="S29" s="65">
        <v>44.124615384615382</v>
      </c>
      <c r="T29" s="65">
        <v>63.343615499999999</v>
      </c>
      <c r="U29" s="65">
        <f t="shared" si="0"/>
        <v>143.55618728426484</v>
      </c>
      <c r="V29" s="66" t="s">
        <v>95</v>
      </c>
    </row>
    <row r="30" spans="1:22" ht="75" customHeight="1" thickTop="1" thickBot="1">
      <c r="A30" s="62"/>
      <c r="B30" s="63" t="s">
        <v>40</v>
      </c>
      <c r="C30" s="64" t="s">
        <v>51</v>
      </c>
      <c r="D30" s="64"/>
      <c r="E30" s="64"/>
      <c r="F30" s="64"/>
      <c r="G30" s="64"/>
      <c r="H30" s="64"/>
      <c r="I30" s="64" t="s">
        <v>98</v>
      </c>
      <c r="J30" s="64"/>
      <c r="K30" s="64"/>
      <c r="L30" s="64" t="s">
        <v>99</v>
      </c>
      <c r="M30" s="64"/>
      <c r="N30" s="64"/>
      <c r="O30" s="64"/>
      <c r="P30" s="65" t="s">
        <v>44</v>
      </c>
      <c r="Q30" s="65" t="s">
        <v>45</v>
      </c>
      <c r="R30" s="65">
        <v>15.527777777777779</v>
      </c>
      <c r="S30" s="65">
        <v>23.2</v>
      </c>
      <c r="T30" s="65">
        <v>38.898371176470583</v>
      </c>
      <c r="U30" s="65">
        <f t="shared" si="0"/>
        <v>167.6653930020284</v>
      </c>
      <c r="V30" s="66" t="s">
        <v>95</v>
      </c>
    </row>
    <row r="31" spans="1:22" ht="75" customHeight="1" thickTop="1" thickBot="1">
      <c r="A31" s="62"/>
      <c r="B31" s="63" t="s">
        <v>51</v>
      </c>
      <c r="C31" s="64" t="s">
        <v>100</v>
      </c>
      <c r="D31" s="64"/>
      <c r="E31" s="64"/>
      <c r="F31" s="64"/>
      <c r="G31" s="64"/>
      <c r="H31" s="64"/>
      <c r="I31" s="64" t="s">
        <v>101</v>
      </c>
      <c r="J31" s="64"/>
      <c r="K31" s="64"/>
      <c r="L31" s="64" t="s">
        <v>102</v>
      </c>
      <c r="M31" s="64"/>
      <c r="N31" s="64"/>
      <c r="O31" s="64"/>
      <c r="P31" s="65" t="s">
        <v>44</v>
      </c>
      <c r="Q31" s="65" t="s">
        <v>45</v>
      </c>
      <c r="R31" s="65">
        <v>100</v>
      </c>
      <c r="S31" s="65">
        <v>58.19</v>
      </c>
      <c r="T31" s="65">
        <v>70.42</v>
      </c>
      <c r="U31" s="65">
        <f t="shared" si="0"/>
        <v>121.01735693418114</v>
      </c>
      <c r="V31" s="66" t="s">
        <v>46</v>
      </c>
    </row>
    <row r="32" spans="1:22" ht="75" customHeight="1" thickTop="1" thickBot="1">
      <c r="A32" s="62"/>
      <c r="B32" s="63" t="s">
        <v>51</v>
      </c>
      <c r="C32" s="64" t="s">
        <v>51</v>
      </c>
      <c r="D32" s="64"/>
      <c r="E32" s="64"/>
      <c r="F32" s="64"/>
      <c r="G32" s="64"/>
      <c r="H32" s="64"/>
      <c r="I32" s="64" t="s">
        <v>103</v>
      </c>
      <c r="J32" s="64"/>
      <c r="K32" s="64"/>
      <c r="L32" s="64" t="s">
        <v>104</v>
      </c>
      <c r="M32" s="64"/>
      <c r="N32" s="64"/>
      <c r="O32" s="64"/>
      <c r="P32" s="65" t="s">
        <v>44</v>
      </c>
      <c r="Q32" s="65" t="s">
        <v>45</v>
      </c>
      <c r="R32" s="65">
        <v>100</v>
      </c>
      <c r="S32" s="65">
        <v>60</v>
      </c>
      <c r="T32" s="65" t="s">
        <v>53</v>
      </c>
      <c r="U32" s="65" t="str">
        <f t="shared" si="0"/>
        <v>N/A</v>
      </c>
      <c r="V32" s="66" t="s">
        <v>46</v>
      </c>
    </row>
    <row r="33" spans="2:23" ht="22.5" customHeight="1" thickTop="1" thickBot="1">
      <c r="B33" s="13" t="s">
        <v>105</v>
      </c>
      <c r="C33" s="14"/>
      <c r="D33" s="14"/>
      <c r="E33" s="14"/>
      <c r="F33" s="14"/>
      <c r="G33" s="14"/>
      <c r="H33" s="15"/>
      <c r="I33" s="15"/>
      <c r="J33" s="15"/>
      <c r="K33" s="15"/>
      <c r="L33" s="15"/>
      <c r="M33" s="15"/>
      <c r="N33" s="15"/>
      <c r="O33" s="15"/>
      <c r="P33" s="15"/>
      <c r="Q33" s="15"/>
      <c r="R33" s="15"/>
      <c r="S33" s="15"/>
      <c r="T33" s="15"/>
      <c r="U33" s="15"/>
      <c r="V33" s="16"/>
      <c r="W33" s="67"/>
    </row>
    <row r="34" spans="2:23" ht="32.25" customHeight="1" thickTop="1">
      <c r="B34" s="68"/>
      <c r="C34" s="69"/>
      <c r="D34" s="69"/>
      <c r="E34" s="69"/>
      <c r="F34" s="69"/>
      <c r="G34" s="69"/>
      <c r="H34" s="70"/>
      <c r="I34" s="70"/>
      <c r="J34" s="70"/>
      <c r="K34" s="70"/>
      <c r="L34" s="70"/>
      <c r="M34" s="70"/>
      <c r="N34" s="70"/>
      <c r="O34" s="70"/>
      <c r="P34" s="71"/>
      <c r="Q34" s="72"/>
      <c r="R34" s="50" t="s">
        <v>106</v>
      </c>
      <c r="S34" s="46" t="s">
        <v>107</v>
      </c>
      <c r="T34" s="50" t="s">
        <v>108</v>
      </c>
      <c r="U34" s="50" t="s">
        <v>109</v>
      </c>
      <c r="V34" s="73"/>
    </row>
    <row r="35" spans="2:23" ht="30" customHeight="1" thickBot="1">
      <c r="B35" s="75"/>
      <c r="C35" s="76"/>
      <c r="D35" s="76"/>
      <c r="E35" s="76"/>
      <c r="F35" s="76"/>
      <c r="G35" s="76"/>
      <c r="H35" s="77"/>
      <c r="I35" s="77"/>
      <c r="J35" s="77"/>
      <c r="K35" s="77"/>
      <c r="L35" s="77"/>
      <c r="M35" s="77"/>
      <c r="N35" s="77"/>
      <c r="O35" s="77"/>
      <c r="P35" s="78"/>
      <c r="Q35" s="79"/>
      <c r="R35" s="80" t="s">
        <v>110</v>
      </c>
      <c r="S35" s="79" t="s">
        <v>110</v>
      </c>
      <c r="T35" s="79" t="s">
        <v>110</v>
      </c>
      <c r="U35" s="79" t="s">
        <v>111</v>
      </c>
      <c r="V35" s="74"/>
    </row>
    <row r="36" spans="2:23" ht="13.5" customHeight="1" thickBot="1">
      <c r="B36" s="81" t="s">
        <v>112</v>
      </c>
      <c r="C36" s="82"/>
      <c r="D36" s="82"/>
      <c r="E36" s="83"/>
      <c r="F36" s="83"/>
      <c r="G36" s="83"/>
      <c r="H36" s="84"/>
      <c r="I36" s="84"/>
      <c r="J36" s="84"/>
      <c r="K36" s="84"/>
      <c r="L36" s="84"/>
      <c r="M36" s="84"/>
      <c r="N36" s="84"/>
      <c r="O36" s="84"/>
      <c r="P36" s="85"/>
      <c r="Q36" s="85"/>
      <c r="R36" s="86">
        <v>53974.647537999997</v>
      </c>
      <c r="S36" s="86">
        <v>32384.788536</v>
      </c>
      <c r="T36" s="86">
        <v>32384.788536</v>
      </c>
      <c r="U36" s="86">
        <f>+IF(ISERR(T36/S36*100),"N/A",T36/S36*100)</f>
        <v>100</v>
      </c>
      <c r="V36" s="87"/>
    </row>
    <row r="37" spans="2:23" ht="13.5" customHeight="1" thickBot="1">
      <c r="B37" s="88" t="s">
        <v>113</v>
      </c>
      <c r="C37" s="89"/>
      <c r="D37" s="89"/>
      <c r="E37" s="90"/>
      <c r="F37" s="90"/>
      <c r="G37" s="90"/>
      <c r="H37" s="91"/>
      <c r="I37" s="91"/>
      <c r="J37" s="91"/>
      <c r="K37" s="91"/>
      <c r="L37" s="91"/>
      <c r="M37" s="91"/>
      <c r="N37" s="91"/>
      <c r="O37" s="91"/>
      <c r="P37" s="92"/>
      <c r="Q37" s="92"/>
      <c r="R37" s="86">
        <v>53974.647537999997</v>
      </c>
      <c r="S37" s="86">
        <v>32384.788536</v>
      </c>
      <c r="T37" s="86">
        <v>32384.788536</v>
      </c>
      <c r="U37" s="86">
        <f>+IF(ISERR(T37/S37*100),"N/A",T37/S37*100)</f>
        <v>100</v>
      </c>
      <c r="V37" s="87"/>
    </row>
    <row r="38" spans="2:23" s="93" customFormat="1" ht="14.85" customHeight="1" thickTop="1" thickBot="1">
      <c r="B38" s="94" t="s">
        <v>114</v>
      </c>
      <c r="C38" s="95"/>
      <c r="D38" s="95"/>
      <c r="E38" s="95"/>
      <c r="F38" s="95"/>
      <c r="G38" s="95"/>
      <c r="H38" s="96"/>
      <c r="I38" s="96"/>
      <c r="J38" s="96"/>
      <c r="K38" s="96"/>
      <c r="L38" s="96"/>
      <c r="M38" s="96"/>
      <c r="N38" s="96"/>
      <c r="O38" s="96"/>
      <c r="P38" s="96"/>
      <c r="Q38" s="96"/>
      <c r="R38" s="96"/>
      <c r="S38" s="96"/>
      <c r="T38" s="96"/>
      <c r="U38" s="96"/>
      <c r="V38" s="97"/>
    </row>
    <row r="39" spans="2:23" ht="44.25" customHeight="1" thickTop="1">
      <c r="B39" s="98" t="s">
        <v>115</v>
      </c>
      <c r="C39" s="100"/>
      <c r="D39" s="100"/>
      <c r="E39" s="100"/>
      <c r="F39" s="100"/>
      <c r="G39" s="100"/>
      <c r="H39" s="100"/>
      <c r="I39" s="100"/>
      <c r="J39" s="100"/>
      <c r="K39" s="100"/>
      <c r="L39" s="100"/>
      <c r="M39" s="100"/>
      <c r="N39" s="100"/>
      <c r="O39" s="100"/>
      <c r="P39" s="100"/>
      <c r="Q39" s="100"/>
      <c r="R39" s="100"/>
      <c r="S39" s="100"/>
      <c r="T39" s="100"/>
      <c r="U39" s="100"/>
      <c r="V39" s="99"/>
    </row>
    <row r="40" spans="2:23" ht="34.5" customHeight="1">
      <c r="B40" s="101" t="s">
        <v>116</v>
      </c>
      <c r="C40" s="103"/>
      <c r="D40" s="103"/>
      <c r="E40" s="103"/>
      <c r="F40" s="103"/>
      <c r="G40" s="103"/>
      <c r="H40" s="103"/>
      <c r="I40" s="103"/>
      <c r="J40" s="103"/>
      <c r="K40" s="103"/>
      <c r="L40" s="103"/>
      <c r="M40" s="103"/>
      <c r="N40" s="103"/>
      <c r="O40" s="103"/>
      <c r="P40" s="103"/>
      <c r="Q40" s="103"/>
      <c r="R40" s="103"/>
      <c r="S40" s="103"/>
      <c r="T40" s="103"/>
      <c r="U40" s="103"/>
      <c r="V40" s="102"/>
    </row>
    <row r="41" spans="2:23" ht="34.5" customHeight="1">
      <c r="B41" s="101" t="s">
        <v>117</v>
      </c>
      <c r="C41" s="103"/>
      <c r="D41" s="103"/>
      <c r="E41" s="103"/>
      <c r="F41" s="103"/>
      <c r="G41" s="103"/>
      <c r="H41" s="103"/>
      <c r="I41" s="103"/>
      <c r="J41" s="103"/>
      <c r="K41" s="103"/>
      <c r="L41" s="103"/>
      <c r="M41" s="103"/>
      <c r="N41" s="103"/>
      <c r="O41" s="103"/>
      <c r="P41" s="103"/>
      <c r="Q41" s="103"/>
      <c r="R41" s="103"/>
      <c r="S41" s="103"/>
      <c r="T41" s="103"/>
      <c r="U41" s="103"/>
      <c r="V41" s="102"/>
    </row>
    <row r="42" spans="2:23" ht="34.5" customHeight="1">
      <c r="B42" s="101" t="s">
        <v>118</v>
      </c>
      <c r="C42" s="103"/>
      <c r="D42" s="103"/>
      <c r="E42" s="103"/>
      <c r="F42" s="103"/>
      <c r="G42" s="103"/>
      <c r="H42" s="103"/>
      <c r="I42" s="103"/>
      <c r="J42" s="103"/>
      <c r="K42" s="103"/>
      <c r="L42" s="103"/>
      <c r="M42" s="103"/>
      <c r="N42" s="103"/>
      <c r="O42" s="103"/>
      <c r="P42" s="103"/>
      <c r="Q42" s="103"/>
      <c r="R42" s="103"/>
      <c r="S42" s="103"/>
      <c r="T42" s="103"/>
      <c r="U42" s="103"/>
      <c r="V42" s="102"/>
    </row>
    <row r="43" spans="2:23" ht="34.5" customHeight="1">
      <c r="B43" s="101" t="s">
        <v>119</v>
      </c>
      <c r="C43" s="103"/>
      <c r="D43" s="103"/>
      <c r="E43" s="103"/>
      <c r="F43" s="103"/>
      <c r="G43" s="103"/>
      <c r="H43" s="103"/>
      <c r="I43" s="103"/>
      <c r="J43" s="103"/>
      <c r="K43" s="103"/>
      <c r="L43" s="103"/>
      <c r="M43" s="103"/>
      <c r="N43" s="103"/>
      <c r="O43" s="103"/>
      <c r="P43" s="103"/>
      <c r="Q43" s="103"/>
      <c r="R43" s="103"/>
      <c r="S43" s="103"/>
      <c r="T43" s="103"/>
      <c r="U43" s="103"/>
      <c r="V43" s="102"/>
    </row>
    <row r="44" spans="2:23" ht="34.5" customHeight="1">
      <c r="B44" s="101" t="s">
        <v>120</v>
      </c>
      <c r="C44" s="103"/>
      <c r="D44" s="103"/>
      <c r="E44" s="103"/>
      <c r="F44" s="103"/>
      <c r="G44" s="103"/>
      <c r="H44" s="103"/>
      <c r="I44" s="103"/>
      <c r="J44" s="103"/>
      <c r="K44" s="103"/>
      <c r="L44" s="103"/>
      <c r="M44" s="103"/>
      <c r="N44" s="103"/>
      <c r="O44" s="103"/>
      <c r="P44" s="103"/>
      <c r="Q44" s="103"/>
      <c r="R44" s="103"/>
      <c r="S44" s="103"/>
      <c r="T44" s="103"/>
      <c r="U44" s="103"/>
      <c r="V44" s="102"/>
    </row>
    <row r="45" spans="2:23" ht="34.5" customHeight="1">
      <c r="B45" s="101" t="s">
        <v>121</v>
      </c>
      <c r="C45" s="103"/>
      <c r="D45" s="103"/>
      <c r="E45" s="103"/>
      <c r="F45" s="103"/>
      <c r="G45" s="103"/>
      <c r="H45" s="103"/>
      <c r="I45" s="103"/>
      <c r="J45" s="103"/>
      <c r="K45" s="103"/>
      <c r="L45" s="103"/>
      <c r="M45" s="103"/>
      <c r="N45" s="103"/>
      <c r="O45" s="103"/>
      <c r="P45" s="103"/>
      <c r="Q45" s="103"/>
      <c r="R45" s="103"/>
      <c r="S45" s="103"/>
      <c r="T45" s="103"/>
      <c r="U45" s="103"/>
      <c r="V45" s="102"/>
    </row>
    <row r="46" spans="2:23" ht="34.5" customHeight="1">
      <c r="B46" s="101" t="s">
        <v>122</v>
      </c>
      <c r="C46" s="103"/>
      <c r="D46" s="103"/>
      <c r="E46" s="103"/>
      <c r="F46" s="103"/>
      <c r="G46" s="103"/>
      <c r="H46" s="103"/>
      <c r="I46" s="103"/>
      <c r="J46" s="103"/>
      <c r="K46" s="103"/>
      <c r="L46" s="103"/>
      <c r="M46" s="103"/>
      <c r="N46" s="103"/>
      <c r="O46" s="103"/>
      <c r="P46" s="103"/>
      <c r="Q46" s="103"/>
      <c r="R46" s="103"/>
      <c r="S46" s="103"/>
      <c r="T46" s="103"/>
      <c r="U46" s="103"/>
      <c r="V46" s="102"/>
    </row>
    <row r="47" spans="2:23" ht="34.5" customHeight="1">
      <c r="B47" s="101" t="s">
        <v>123</v>
      </c>
      <c r="C47" s="103"/>
      <c r="D47" s="103"/>
      <c r="E47" s="103"/>
      <c r="F47" s="103"/>
      <c r="G47" s="103"/>
      <c r="H47" s="103"/>
      <c r="I47" s="103"/>
      <c r="J47" s="103"/>
      <c r="K47" s="103"/>
      <c r="L47" s="103"/>
      <c r="M47" s="103"/>
      <c r="N47" s="103"/>
      <c r="O47" s="103"/>
      <c r="P47" s="103"/>
      <c r="Q47" s="103"/>
      <c r="R47" s="103"/>
      <c r="S47" s="103"/>
      <c r="T47" s="103"/>
      <c r="U47" s="103"/>
      <c r="V47" s="102"/>
    </row>
    <row r="48" spans="2:23" ht="34.5" customHeight="1">
      <c r="B48" s="101" t="s">
        <v>124</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125</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126</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127</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128</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129</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130</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131</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132</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133</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134</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135</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136</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137</v>
      </c>
      <c r="C61" s="103"/>
      <c r="D61" s="103"/>
      <c r="E61" s="103"/>
      <c r="F61" s="103"/>
      <c r="G61" s="103"/>
      <c r="H61" s="103"/>
      <c r="I61" s="103"/>
      <c r="J61" s="103"/>
      <c r="K61" s="103"/>
      <c r="L61" s="103"/>
      <c r="M61" s="103"/>
      <c r="N61" s="103"/>
      <c r="O61" s="103"/>
      <c r="P61" s="103"/>
      <c r="Q61" s="103"/>
      <c r="R61" s="103"/>
      <c r="S61" s="103"/>
      <c r="T61" s="103"/>
      <c r="U61" s="103"/>
      <c r="V61" s="102"/>
    </row>
  </sheetData>
  <mergeCells count="114">
    <mergeCell ref="B60:V60"/>
    <mergeCell ref="B61:V61"/>
    <mergeCell ref="B54:V54"/>
    <mergeCell ref="B55:V55"/>
    <mergeCell ref="B56:V56"/>
    <mergeCell ref="B57:V57"/>
    <mergeCell ref="B58:V58"/>
    <mergeCell ref="B59:V59"/>
    <mergeCell ref="B48:V48"/>
    <mergeCell ref="B49:V49"/>
    <mergeCell ref="B50:V50"/>
    <mergeCell ref="B51:V51"/>
    <mergeCell ref="B52:V52"/>
    <mergeCell ref="B53:V53"/>
    <mergeCell ref="B42:V42"/>
    <mergeCell ref="B43:V43"/>
    <mergeCell ref="B44:V44"/>
    <mergeCell ref="B45:V45"/>
    <mergeCell ref="B46:V46"/>
    <mergeCell ref="B47:V47"/>
    <mergeCell ref="V34:V35"/>
    <mergeCell ref="B36:D36"/>
    <mergeCell ref="B37:D37"/>
    <mergeCell ref="B39:V39"/>
    <mergeCell ref="B40:V40"/>
    <mergeCell ref="B41:V41"/>
    <mergeCell ref="C31:H31"/>
    <mergeCell ref="I31:K31"/>
    <mergeCell ref="L31:O31"/>
    <mergeCell ref="C32:H32"/>
    <mergeCell ref="I32:K32"/>
    <mergeCell ref="L32:O32"/>
    <mergeCell ref="C29:H29"/>
    <mergeCell ref="I29:K29"/>
    <mergeCell ref="L29:O29"/>
    <mergeCell ref="C30:H30"/>
    <mergeCell ref="I30:K30"/>
    <mergeCell ref="L30:O30"/>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AI67"/>
  <sheetViews>
    <sheetView showGridLines="0" view="pageBreakPreview" topLeftCell="A7" zoomScale="74" zoomScaleNormal="80" zoomScaleSheetLayoutView="74" workbookViewId="0">
      <selection activeCell="B2" sqref="B2"/>
    </sheetView>
  </sheetViews>
  <sheetFormatPr baseColWidth="10"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3.28515625" style="1" customWidth="1"/>
    <col min="16" max="16" width="16.42578125" style="1" customWidth="1"/>
    <col min="17" max="17" width="13.85546875" style="1" customWidth="1"/>
    <col min="18" max="18" width="10.28515625" style="1" customWidth="1"/>
    <col min="19" max="19" width="15.855468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4"/>
      <c r="B1" s="8" t="s">
        <v>138</v>
      </c>
      <c r="C1" s="8"/>
      <c r="D1" s="8"/>
      <c r="E1" s="8"/>
      <c r="F1" s="8"/>
      <c r="G1" s="8"/>
      <c r="H1" s="8"/>
      <c r="I1" s="8"/>
      <c r="J1" s="8"/>
      <c r="K1" s="8"/>
      <c r="L1" s="8"/>
      <c r="M1" s="4" t="s">
        <v>1</v>
      </c>
      <c r="N1" s="4"/>
      <c r="O1" s="4"/>
      <c r="P1" s="9"/>
      <c r="Q1" s="9"/>
      <c r="R1" s="9"/>
      <c r="Z1" s="10"/>
      <c r="AA1" s="10"/>
      <c r="AB1" s="11"/>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v>100</v>
      </c>
      <c r="S11" s="65">
        <v>59.99</v>
      </c>
      <c r="T11" s="65">
        <v>54.17</v>
      </c>
      <c r="U11" s="65">
        <f t="shared" ref="U11:U28" si="0">IF(ISERROR(T11/S11),"N/A",T11/S11*100)</f>
        <v>90.298383063843985</v>
      </c>
      <c r="V11" s="66" t="s">
        <v>46</v>
      </c>
    </row>
    <row r="12" spans="1:35" ht="75" customHeight="1" thickTop="1" thickBot="1">
      <c r="A12" s="62"/>
      <c r="B12" s="63" t="s">
        <v>47</v>
      </c>
      <c r="C12" s="64" t="s">
        <v>48</v>
      </c>
      <c r="D12" s="64"/>
      <c r="E12" s="64"/>
      <c r="F12" s="64"/>
      <c r="G12" s="64"/>
      <c r="H12" s="64"/>
      <c r="I12" s="64" t="s">
        <v>49</v>
      </c>
      <c r="J12" s="64"/>
      <c r="K12" s="64"/>
      <c r="L12" s="64" t="s">
        <v>50</v>
      </c>
      <c r="M12" s="64"/>
      <c r="N12" s="64"/>
      <c r="O12" s="64"/>
      <c r="P12" s="65" t="s">
        <v>51</v>
      </c>
      <c r="Q12" s="65" t="s">
        <v>52</v>
      </c>
      <c r="R12" s="65">
        <v>1.0055799999999999</v>
      </c>
      <c r="S12" s="65" t="s">
        <v>53</v>
      </c>
      <c r="T12" s="65" t="s">
        <v>53</v>
      </c>
      <c r="U12" s="65" t="str">
        <f t="shared" si="0"/>
        <v>N/A</v>
      </c>
      <c r="V12" s="66" t="s">
        <v>46</v>
      </c>
    </row>
    <row r="13" spans="1:35" ht="75" customHeight="1" thickTop="1" thickBot="1">
      <c r="A13" s="62"/>
      <c r="B13" s="63" t="s">
        <v>47</v>
      </c>
      <c r="C13" s="64" t="s">
        <v>51</v>
      </c>
      <c r="D13" s="64"/>
      <c r="E13" s="64"/>
      <c r="F13" s="64"/>
      <c r="G13" s="64"/>
      <c r="H13" s="64"/>
      <c r="I13" s="64" t="s">
        <v>54</v>
      </c>
      <c r="J13" s="64"/>
      <c r="K13" s="64"/>
      <c r="L13" s="64" t="s">
        <v>55</v>
      </c>
      <c r="M13" s="64"/>
      <c r="N13" s="64"/>
      <c r="O13" s="64"/>
      <c r="P13" s="65" t="s">
        <v>44</v>
      </c>
      <c r="Q13" s="65" t="s">
        <v>56</v>
      </c>
      <c r="R13" s="65" t="s">
        <v>53</v>
      </c>
      <c r="S13" s="65" t="s">
        <v>53</v>
      </c>
      <c r="T13" s="65" t="s">
        <v>53</v>
      </c>
      <c r="U13" s="65" t="str">
        <f t="shared" si="0"/>
        <v>N/A</v>
      </c>
      <c r="V13" s="66" t="s">
        <v>46</v>
      </c>
    </row>
    <row r="14" spans="1:35" ht="75" customHeight="1" thickTop="1" thickBot="1">
      <c r="A14" s="62"/>
      <c r="B14" s="63" t="s">
        <v>57</v>
      </c>
      <c r="C14" s="64" t="s">
        <v>58</v>
      </c>
      <c r="D14" s="64"/>
      <c r="E14" s="64"/>
      <c r="F14" s="64"/>
      <c r="G14" s="64"/>
      <c r="H14" s="64"/>
      <c r="I14" s="64" t="s">
        <v>59</v>
      </c>
      <c r="J14" s="64"/>
      <c r="K14" s="64"/>
      <c r="L14" s="64" t="s">
        <v>60</v>
      </c>
      <c r="M14" s="64"/>
      <c r="N14" s="64"/>
      <c r="O14" s="64"/>
      <c r="P14" s="65" t="s">
        <v>44</v>
      </c>
      <c r="Q14" s="65" t="s">
        <v>56</v>
      </c>
      <c r="R14" s="65" t="s">
        <v>53</v>
      </c>
      <c r="S14" s="65" t="s">
        <v>53</v>
      </c>
      <c r="T14" s="65" t="s">
        <v>53</v>
      </c>
      <c r="U14" s="65" t="str">
        <f t="shared" si="0"/>
        <v>N/A</v>
      </c>
      <c r="V14" s="66" t="s">
        <v>46</v>
      </c>
    </row>
    <row r="15" spans="1:35" ht="75" customHeight="1" thickTop="1" thickBot="1">
      <c r="A15" s="62"/>
      <c r="B15" s="63" t="s">
        <v>57</v>
      </c>
      <c r="C15" s="64" t="s">
        <v>51</v>
      </c>
      <c r="D15" s="64"/>
      <c r="E15" s="64"/>
      <c r="F15" s="64"/>
      <c r="G15" s="64"/>
      <c r="H15" s="64"/>
      <c r="I15" s="64" t="s">
        <v>61</v>
      </c>
      <c r="J15" s="64"/>
      <c r="K15" s="64"/>
      <c r="L15" s="64" t="s">
        <v>62</v>
      </c>
      <c r="M15" s="64"/>
      <c r="N15" s="64"/>
      <c r="O15" s="64"/>
      <c r="P15" s="65" t="s">
        <v>44</v>
      </c>
      <c r="Q15" s="65" t="s">
        <v>56</v>
      </c>
      <c r="R15" s="65" t="s">
        <v>53</v>
      </c>
      <c r="S15" s="65" t="s">
        <v>53</v>
      </c>
      <c r="T15" s="65" t="s">
        <v>53</v>
      </c>
      <c r="U15" s="65" t="str">
        <f t="shared" si="0"/>
        <v>N/A</v>
      </c>
      <c r="V15" s="66" t="s">
        <v>46</v>
      </c>
    </row>
    <row r="16" spans="1:35" ht="75" customHeight="1" thickTop="1" thickBot="1">
      <c r="A16" s="62"/>
      <c r="B16" s="63" t="s">
        <v>63</v>
      </c>
      <c r="C16" s="64" t="s">
        <v>64</v>
      </c>
      <c r="D16" s="64"/>
      <c r="E16" s="64"/>
      <c r="F16" s="64"/>
      <c r="G16" s="64"/>
      <c r="H16" s="64"/>
      <c r="I16" s="64" t="s">
        <v>65</v>
      </c>
      <c r="J16" s="64"/>
      <c r="K16" s="64"/>
      <c r="L16" s="64" t="s">
        <v>66</v>
      </c>
      <c r="M16" s="64"/>
      <c r="N16" s="64"/>
      <c r="O16" s="64"/>
      <c r="P16" s="65" t="s">
        <v>44</v>
      </c>
      <c r="Q16" s="65" t="s">
        <v>67</v>
      </c>
      <c r="R16" s="65">
        <v>42.77</v>
      </c>
      <c r="S16" s="65">
        <v>14.21</v>
      </c>
      <c r="T16" s="65">
        <v>35.81</v>
      </c>
      <c r="U16" s="65">
        <f t="shared" si="0"/>
        <v>252.00562983814217</v>
      </c>
      <c r="V16" s="66" t="s">
        <v>46</v>
      </c>
    </row>
    <row r="17" spans="1:22" ht="75" customHeight="1" thickTop="1" thickBot="1">
      <c r="A17" s="62"/>
      <c r="B17" s="63" t="s">
        <v>63</v>
      </c>
      <c r="C17" s="64" t="s">
        <v>51</v>
      </c>
      <c r="D17" s="64"/>
      <c r="E17" s="64"/>
      <c r="F17" s="64"/>
      <c r="G17" s="64"/>
      <c r="H17" s="64"/>
      <c r="I17" s="64" t="s">
        <v>68</v>
      </c>
      <c r="J17" s="64"/>
      <c r="K17" s="64"/>
      <c r="L17" s="64" t="s">
        <v>69</v>
      </c>
      <c r="M17" s="64"/>
      <c r="N17" s="64"/>
      <c r="O17" s="64"/>
      <c r="P17" s="65" t="s">
        <v>44</v>
      </c>
      <c r="Q17" s="65" t="s">
        <v>67</v>
      </c>
      <c r="R17" s="65">
        <v>45</v>
      </c>
      <c r="S17" s="65">
        <v>14.99</v>
      </c>
      <c r="T17" s="65">
        <v>43.04</v>
      </c>
      <c r="U17" s="65">
        <f t="shared" si="0"/>
        <v>287.12474983322215</v>
      </c>
      <c r="V17" s="66" t="s">
        <v>46</v>
      </c>
    </row>
    <row r="18" spans="1:22" ht="75" customHeight="1" thickTop="1" thickBot="1">
      <c r="A18" s="62"/>
      <c r="B18" s="63" t="s">
        <v>51</v>
      </c>
      <c r="C18" s="64" t="s">
        <v>70</v>
      </c>
      <c r="D18" s="64"/>
      <c r="E18" s="64"/>
      <c r="F18" s="64"/>
      <c r="G18" s="64"/>
      <c r="H18" s="64"/>
      <c r="I18" s="64" t="s">
        <v>71</v>
      </c>
      <c r="J18" s="64"/>
      <c r="K18" s="64"/>
      <c r="L18" s="64" t="s">
        <v>72</v>
      </c>
      <c r="M18" s="64"/>
      <c r="N18" s="64"/>
      <c r="O18" s="64"/>
      <c r="P18" s="65" t="s">
        <v>44</v>
      </c>
      <c r="Q18" s="65" t="s">
        <v>67</v>
      </c>
      <c r="R18" s="65">
        <v>27.27</v>
      </c>
      <c r="S18" s="65">
        <v>9.0500000000000007</v>
      </c>
      <c r="T18" s="65">
        <v>27.9</v>
      </c>
      <c r="U18" s="65">
        <f t="shared" si="0"/>
        <v>308.28729281767949</v>
      </c>
      <c r="V18" s="66" t="s">
        <v>46</v>
      </c>
    </row>
    <row r="19" spans="1:22" ht="75" customHeight="1" thickTop="1" thickBot="1">
      <c r="A19" s="62"/>
      <c r="B19" s="63" t="s">
        <v>51</v>
      </c>
      <c r="C19" s="64" t="s">
        <v>51</v>
      </c>
      <c r="D19" s="64"/>
      <c r="E19" s="64"/>
      <c r="F19" s="64"/>
      <c r="G19" s="64"/>
      <c r="H19" s="64"/>
      <c r="I19" s="64" t="s">
        <v>73</v>
      </c>
      <c r="J19" s="64"/>
      <c r="K19" s="64"/>
      <c r="L19" s="64" t="s">
        <v>74</v>
      </c>
      <c r="M19" s="64"/>
      <c r="N19" s="64"/>
      <c r="O19" s="64"/>
      <c r="P19" s="65" t="s">
        <v>44</v>
      </c>
      <c r="Q19" s="65" t="s">
        <v>67</v>
      </c>
      <c r="R19" s="65">
        <v>23</v>
      </c>
      <c r="S19" s="65">
        <v>7.66</v>
      </c>
      <c r="T19" s="65">
        <v>18.39</v>
      </c>
      <c r="U19" s="65">
        <f t="shared" si="0"/>
        <v>240.07832898172325</v>
      </c>
      <c r="V19" s="66" t="s">
        <v>46</v>
      </c>
    </row>
    <row r="20" spans="1:22" ht="75" customHeight="1" thickTop="1" thickBot="1">
      <c r="A20" s="62"/>
      <c r="B20" s="63" t="s">
        <v>51</v>
      </c>
      <c r="C20" s="64" t="s">
        <v>75</v>
      </c>
      <c r="D20" s="64"/>
      <c r="E20" s="64"/>
      <c r="F20" s="64"/>
      <c r="G20" s="64"/>
      <c r="H20" s="64"/>
      <c r="I20" s="64" t="s">
        <v>76</v>
      </c>
      <c r="J20" s="64"/>
      <c r="K20" s="64"/>
      <c r="L20" s="64" t="s">
        <v>77</v>
      </c>
      <c r="M20" s="64"/>
      <c r="N20" s="64"/>
      <c r="O20" s="64"/>
      <c r="P20" s="65" t="s">
        <v>44</v>
      </c>
      <c r="Q20" s="65" t="s">
        <v>67</v>
      </c>
      <c r="R20" s="65">
        <v>14.11</v>
      </c>
      <c r="S20" s="65">
        <v>4.66</v>
      </c>
      <c r="T20" s="65">
        <v>9.0399999999999991</v>
      </c>
      <c r="U20" s="65">
        <f t="shared" si="0"/>
        <v>193.99141630901283</v>
      </c>
      <c r="V20" s="66" t="s">
        <v>46</v>
      </c>
    </row>
    <row r="21" spans="1:22" ht="75" customHeight="1" thickTop="1" thickBot="1">
      <c r="A21" s="62"/>
      <c r="B21" s="63" t="s">
        <v>51</v>
      </c>
      <c r="C21" s="64" t="s">
        <v>51</v>
      </c>
      <c r="D21" s="64"/>
      <c r="E21" s="64"/>
      <c r="F21" s="64"/>
      <c r="G21" s="64"/>
      <c r="H21" s="64"/>
      <c r="I21" s="64" t="s">
        <v>78</v>
      </c>
      <c r="J21" s="64"/>
      <c r="K21" s="64"/>
      <c r="L21" s="64" t="s">
        <v>79</v>
      </c>
      <c r="M21" s="64"/>
      <c r="N21" s="64"/>
      <c r="O21" s="64"/>
      <c r="P21" s="65" t="s">
        <v>44</v>
      </c>
      <c r="Q21" s="65" t="s">
        <v>67</v>
      </c>
      <c r="R21" s="65">
        <v>12</v>
      </c>
      <c r="S21" s="65">
        <v>4</v>
      </c>
      <c r="T21" s="65">
        <v>6.95</v>
      </c>
      <c r="U21" s="65">
        <f t="shared" si="0"/>
        <v>173.75</v>
      </c>
      <c r="V21" s="66" t="s">
        <v>46</v>
      </c>
    </row>
    <row r="22" spans="1:22" ht="75" customHeight="1" thickTop="1" thickBot="1">
      <c r="A22" s="62"/>
      <c r="B22" s="63" t="s">
        <v>51</v>
      </c>
      <c r="C22" s="64" t="s">
        <v>51</v>
      </c>
      <c r="D22" s="64"/>
      <c r="E22" s="64"/>
      <c r="F22" s="64"/>
      <c r="G22" s="64"/>
      <c r="H22" s="64"/>
      <c r="I22" s="64" t="s">
        <v>80</v>
      </c>
      <c r="J22" s="64"/>
      <c r="K22" s="64"/>
      <c r="L22" s="64" t="s">
        <v>81</v>
      </c>
      <c r="M22" s="64"/>
      <c r="N22" s="64"/>
      <c r="O22" s="64"/>
      <c r="P22" s="65" t="s">
        <v>44</v>
      </c>
      <c r="Q22" s="65" t="s">
        <v>67</v>
      </c>
      <c r="R22" s="65">
        <v>1.77</v>
      </c>
      <c r="S22" s="65">
        <v>0.56000000000000005</v>
      </c>
      <c r="T22" s="65">
        <v>1.93</v>
      </c>
      <c r="U22" s="65">
        <f t="shared" si="0"/>
        <v>344.64285714285711</v>
      </c>
      <c r="V22" s="66" t="s">
        <v>46</v>
      </c>
    </row>
    <row r="23" spans="1:22" ht="75" customHeight="1" thickTop="1" thickBot="1">
      <c r="A23" s="62"/>
      <c r="B23" s="63" t="s">
        <v>51</v>
      </c>
      <c r="C23" s="64" t="s">
        <v>51</v>
      </c>
      <c r="D23" s="64"/>
      <c r="E23" s="64"/>
      <c r="F23" s="64"/>
      <c r="G23" s="64"/>
      <c r="H23" s="64"/>
      <c r="I23" s="64" t="s">
        <v>82</v>
      </c>
      <c r="J23" s="64"/>
      <c r="K23" s="64"/>
      <c r="L23" s="64" t="s">
        <v>83</v>
      </c>
      <c r="M23" s="64"/>
      <c r="N23" s="64"/>
      <c r="O23" s="64"/>
      <c r="P23" s="65" t="s">
        <v>44</v>
      </c>
      <c r="Q23" s="65" t="s">
        <v>67</v>
      </c>
      <c r="R23" s="65">
        <v>3</v>
      </c>
      <c r="S23" s="65">
        <v>1</v>
      </c>
      <c r="T23" s="65">
        <v>2.93</v>
      </c>
      <c r="U23" s="65">
        <f t="shared" si="0"/>
        <v>293</v>
      </c>
      <c r="V23" s="66" t="s">
        <v>46</v>
      </c>
    </row>
    <row r="24" spans="1:22" ht="75" customHeight="1" thickTop="1" thickBot="1">
      <c r="A24" s="62"/>
      <c r="B24" s="63" t="s">
        <v>51</v>
      </c>
      <c r="C24" s="64" t="s">
        <v>51</v>
      </c>
      <c r="D24" s="64"/>
      <c r="E24" s="64"/>
      <c r="F24" s="64"/>
      <c r="G24" s="64"/>
      <c r="H24" s="64"/>
      <c r="I24" s="64" t="s">
        <v>84</v>
      </c>
      <c r="J24" s="64"/>
      <c r="K24" s="64"/>
      <c r="L24" s="64" t="s">
        <v>85</v>
      </c>
      <c r="M24" s="64"/>
      <c r="N24" s="64"/>
      <c r="O24" s="64"/>
      <c r="P24" s="65" t="s">
        <v>44</v>
      </c>
      <c r="Q24" s="65" t="s">
        <v>67</v>
      </c>
      <c r="R24" s="65">
        <v>3.43</v>
      </c>
      <c r="S24" s="65">
        <v>1.1100000000000001</v>
      </c>
      <c r="T24" s="65">
        <v>3.5</v>
      </c>
      <c r="U24" s="65">
        <f t="shared" si="0"/>
        <v>315.31531531531527</v>
      </c>
      <c r="V24" s="66" t="s">
        <v>46</v>
      </c>
    </row>
    <row r="25" spans="1:22" ht="75" customHeight="1" thickTop="1" thickBot="1">
      <c r="A25" s="62"/>
      <c r="B25" s="63" t="s">
        <v>51</v>
      </c>
      <c r="C25" s="64" t="s">
        <v>51</v>
      </c>
      <c r="D25" s="64"/>
      <c r="E25" s="64"/>
      <c r="F25" s="64"/>
      <c r="G25" s="64"/>
      <c r="H25" s="64"/>
      <c r="I25" s="64" t="s">
        <v>86</v>
      </c>
      <c r="J25" s="64"/>
      <c r="K25" s="64"/>
      <c r="L25" s="64" t="s">
        <v>87</v>
      </c>
      <c r="M25" s="64"/>
      <c r="N25" s="64"/>
      <c r="O25" s="64"/>
      <c r="P25" s="65" t="s">
        <v>44</v>
      </c>
      <c r="Q25" s="65" t="s">
        <v>67</v>
      </c>
      <c r="R25" s="65">
        <v>3</v>
      </c>
      <c r="S25" s="65">
        <v>1</v>
      </c>
      <c r="T25" s="65">
        <v>3.2</v>
      </c>
      <c r="U25" s="65">
        <f t="shared" si="0"/>
        <v>320</v>
      </c>
      <c r="V25" s="66" t="s">
        <v>46</v>
      </c>
    </row>
    <row r="26" spans="1:22" ht="75" customHeight="1" thickTop="1" thickBot="1">
      <c r="A26" s="62"/>
      <c r="B26" s="63" t="s">
        <v>51</v>
      </c>
      <c r="C26" s="64" t="s">
        <v>51</v>
      </c>
      <c r="D26" s="64"/>
      <c r="E26" s="64"/>
      <c r="F26" s="64"/>
      <c r="G26" s="64"/>
      <c r="H26" s="64"/>
      <c r="I26" s="64" t="s">
        <v>88</v>
      </c>
      <c r="J26" s="64"/>
      <c r="K26" s="64"/>
      <c r="L26" s="64" t="s">
        <v>89</v>
      </c>
      <c r="M26" s="64"/>
      <c r="N26" s="64"/>
      <c r="O26" s="64"/>
      <c r="P26" s="65" t="s">
        <v>44</v>
      </c>
      <c r="Q26" s="65" t="s">
        <v>67</v>
      </c>
      <c r="R26" s="65">
        <v>10.65</v>
      </c>
      <c r="S26" s="65">
        <v>3.51</v>
      </c>
      <c r="T26" s="65">
        <v>21.82</v>
      </c>
      <c r="U26" s="65">
        <f t="shared" si="0"/>
        <v>621.65242165242171</v>
      </c>
      <c r="V26" s="66" t="s">
        <v>46</v>
      </c>
    </row>
    <row r="27" spans="1:22" ht="75" customHeight="1" thickTop="1" thickBot="1">
      <c r="A27" s="62"/>
      <c r="B27" s="63" t="s">
        <v>51</v>
      </c>
      <c r="C27" s="64" t="s">
        <v>51</v>
      </c>
      <c r="D27" s="64"/>
      <c r="E27" s="64"/>
      <c r="F27" s="64"/>
      <c r="G27" s="64"/>
      <c r="H27" s="64"/>
      <c r="I27" s="64" t="s">
        <v>90</v>
      </c>
      <c r="J27" s="64"/>
      <c r="K27" s="64"/>
      <c r="L27" s="64" t="s">
        <v>91</v>
      </c>
      <c r="M27" s="64"/>
      <c r="N27" s="64"/>
      <c r="O27" s="64"/>
      <c r="P27" s="65" t="s">
        <v>44</v>
      </c>
      <c r="Q27" s="65" t="s">
        <v>67</v>
      </c>
      <c r="R27" s="65">
        <v>14</v>
      </c>
      <c r="S27" s="65">
        <v>4.66</v>
      </c>
      <c r="T27" s="65">
        <v>25.5</v>
      </c>
      <c r="U27" s="65">
        <f t="shared" si="0"/>
        <v>547.2103004291846</v>
      </c>
      <c r="V27" s="66" t="s">
        <v>46</v>
      </c>
    </row>
    <row r="28" spans="1:22" ht="75" customHeight="1" thickTop="1" thickBot="1">
      <c r="A28" s="62"/>
      <c r="B28" s="63" t="s">
        <v>40</v>
      </c>
      <c r="C28" s="64" t="s">
        <v>92</v>
      </c>
      <c r="D28" s="64"/>
      <c r="E28" s="64"/>
      <c r="F28" s="64"/>
      <c r="G28" s="64"/>
      <c r="H28" s="64"/>
      <c r="I28" s="64" t="s">
        <v>93</v>
      </c>
      <c r="J28" s="64"/>
      <c r="K28" s="64"/>
      <c r="L28" s="64" t="s">
        <v>94</v>
      </c>
      <c r="M28" s="64"/>
      <c r="N28" s="64"/>
      <c r="O28" s="64"/>
      <c r="P28" s="65" t="s">
        <v>44</v>
      </c>
      <c r="Q28" s="65" t="s">
        <v>45</v>
      </c>
      <c r="R28" s="65">
        <v>14.384375</v>
      </c>
      <c r="S28" s="65">
        <v>17.119230769230771</v>
      </c>
      <c r="T28" s="65">
        <v>20.731769000000003</v>
      </c>
      <c r="U28" s="65">
        <f t="shared" si="0"/>
        <v>121.10222287126489</v>
      </c>
      <c r="V28" s="66" t="s">
        <v>95</v>
      </c>
    </row>
    <row r="29" spans="1:22" ht="23.1" customHeight="1" thickTop="1" thickBot="1">
      <c r="A29" s="62"/>
      <c r="B29" s="104" t="s">
        <v>139</v>
      </c>
      <c r="C29" s="106"/>
      <c r="D29" s="106"/>
      <c r="E29" s="106"/>
      <c r="F29" s="106"/>
      <c r="G29" s="106"/>
      <c r="H29" s="106"/>
      <c r="I29" s="106"/>
      <c r="J29" s="106"/>
      <c r="K29" s="106"/>
      <c r="L29" s="106"/>
      <c r="M29" s="106"/>
      <c r="N29" s="106"/>
      <c r="O29" s="106"/>
      <c r="P29" s="106"/>
      <c r="Q29" s="106"/>
      <c r="R29" s="106"/>
      <c r="S29" s="106"/>
      <c r="T29" s="106"/>
      <c r="U29" s="106"/>
      <c r="V29" s="105"/>
    </row>
    <row r="30" spans="1:22" ht="23.1" customHeight="1" thickBot="1">
      <c r="A30" s="62"/>
      <c r="B30" s="107"/>
      <c r="C30" s="107"/>
      <c r="D30" s="107"/>
      <c r="E30" s="107"/>
      <c r="F30" s="107"/>
      <c r="G30" s="107"/>
      <c r="H30" s="107"/>
      <c r="I30" s="108"/>
      <c r="J30" s="108"/>
      <c r="K30" s="107"/>
      <c r="L30" s="107"/>
      <c r="M30" s="107"/>
      <c r="N30" s="107"/>
      <c r="O30" s="109"/>
      <c r="P30" s="109"/>
      <c r="Q30" s="107"/>
      <c r="R30" s="110">
        <v>14.384375</v>
      </c>
      <c r="S30" s="111">
        <v>17.119230769230771</v>
      </c>
      <c r="T30" s="111">
        <v>20.731769000000003</v>
      </c>
      <c r="U30" s="112">
        <f>IF(ISERROR(T30/S30),"N/A",T30/S30*100)</f>
        <v>121.10222287126489</v>
      </c>
      <c r="V30" s="107" t="s">
        <v>140</v>
      </c>
    </row>
    <row r="31" spans="1:22" ht="75" customHeight="1" thickTop="1" thickBot="1">
      <c r="A31" s="62"/>
      <c r="B31" s="63" t="s">
        <v>40</v>
      </c>
      <c r="C31" s="64" t="s">
        <v>51</v>
      </c>
      <c r="D31" s="64"/>
      <c r="E31" s="64"/>
      <c r="F31" s="64"/>
      <c r="G31" s="64"/>
      <c r="H31" s="64"/>
      <c r="I31" s="64" t="s">
        <v>96</v>
      </c>
      <c r="J31" s="64"/>
      <c r="K31" s="64"/>
      <c r="L31" s="64" t="s">
        <v>97</v>
      </c>
      <c r="M31" s="64"/>
      <c r="N31" s="64"/>
      <c r="O31" s="64"/>
      <c r="P31" s="65" t="s">
        <v>44</v>
      </c>
      <c r="Q31" s="65" t="s">
        <v>45</v>
      </c>
      <c r="R31" s="65">
        <v>36.067222222222227</v>
      </c>
      <c r="S31" s="65">
        <v>44.124615384615382</v>
      </c>
      <c r="T31" s="65">
        <v>63.343615499999999</v>
      </c>
      <c r="U31" s="65">
        <f>IF(ISERROR(T31/S31),"N/A",T31/S31*100)</f>
        <v>143.55618728426484</v>
      </c>
      <c r="V31" s="66" t="s">
        <v>95</v>
      </c>
    </row>
    <row r="32" spans="1:22" ht="23.1" customHeight="1" thickTop="1" thickBot="1">
      <c r="A32" s="62"/>
      <c r="B32" s="104" t="s">
        <v>139</v>
      </c>
      <c r="C32" s="106"/>
      <c r="D32" s="106"/>
      <c r="E32" s="106"/>
      <c r="F32" s="106"/>
      <c r="G32" s="106"/>
      <c r="H32" s="106"/>
      <c r="I32" s="106"/>
      <c r="J32" s="106"/>
      <c r="K32" s="106"/>
      <c r="L32" s="106"/>
      <c r="M32" s="106"/>
      <c r="N32" s="106"/>
      <c r="O32" s="106"/>
      <c r="P32" s="106"/>
      <c r="Q32" s="106"/>
      <c r="R32" s="106"/>
      <c r="S32" s="106"/>
      <c r="T32" s="106"/>
      <c r="U32" s="106"/>
      <c r="V32" s="105"/>
    </row>
    <row r="33" spans="1:23" ht="23.1" customHeight="1" thickBot="1">
      <c r="A33" s="62"/>
      <c r="B33" s="107"/>
      <c r="C33" s="107"/>
      <c r="D33" s="107"/>
      <c r="E33" s="107"/>
      <c r="F33" s="107"/>
      <c r="G33" s="107"/>
      <c r="H33" s="107"/>
      <c r="I33" s="108"/>
      <c r="J33" s="108"/>
      <c r="K33" s="107"/>
      <c r="L33" s="107"/>
      <c r="M33" s="107"/>
      <c r="N33" s="107"/>
      <c r="O33" s="109"/>
      <c r="P33" s="109"/>
      <c r="Q33" s="107"/>
      <c r="R33" s="110">
        <v>36.067222222222227</v>
      </c>
      <c r="S33" s="111">
        <v>44.124615384615382</v>
      </c>
      <c r="T33" s="111">
        <v>63.343615499999999</v>
      </c>
      <c r="U33" s="112">
        <f>IF(ISERROR(T33/S33),"N/A",T33/S33*100)</f>
        <v>143.55618728426484</v>
      </c>
      <c r="V33" s="107" t="s">
        <v>140</v>
      </c>
    </row>
    <row r="34" spans="1:23" ht="75" customHeight="1" thickTop="1" thickBot="1">
      <c r="A34" s="62"/>
      <c r="B34" s="63" t="s">
        <v>40</v>
      </c>
      <c r="C34" s="64" t="s">
        <v>51</v>
      </c>
      <c r="D34" s="64"/>
      <c r="E34" s="64"/>
      <c r="F34" s="64"/>
      <c r="G34" s="64"/>
      <c r="H34" s="64"/>
      <c r="I34" s="64" t="s">
        <v>98</v>
      </c>
      <c r="J34" s="64"/>
      <c r="K34" s="64"/>
      <c r="L34" s="64" t="s">
        <v>99</v>
      </c>
      <c r="M34" s="64"/>
      <c r="N34" s="64"/>
      <c r="O34" s="64"/>
      <c r="P34" s="65" t="s">
        <v>44</v>
      </c>
      <c r="Q34" s="65" t="s">
        <v>45</v>
      </c>
      <c r="R34" s="65">
        <v>15.527777777777779</v>
      </c>
      <c r="S34" s="65">
        <v>23.2</v>
      </c>
      <c r="T34" s="65">
        <v>38.898371176470583</v>
      </c>
      <c r="U34" s="65">
        <f>IF(ISERROR(T34/S34),"N/A",T34/S34*100)</f>
        <v>167.6653930020284</v>
      </c>
      <c r="V34" s="66" t="s">
        <v>95</v>
      </c>
    </row>
    <row r="35" spans="1:23" ht="23.1" customHeight="1" thickTop="1" thickBot="1">
      <c r="A35" s="62"/>
      <c r="B35" s="104" t="s">
        <v>139</v>
      </c>
      <c r="C35" s="106"/>
      <c r="D35" s="106"/>
      <c r="E35" s="106"/>
      <c r="F35" s="106"/>
      <c r="G35" s="106"/>
      <c r="H35" s="106"/>
      <c r="I35" s="106"/>
      <c r="J35" s="106"/>
      <c r="K35" s="106"/>
      <c r="L35" s="106"/>
      <c r="M35" s="106"/>
      <c r="N35" s="106"/>
      <c r="O35" s="106"/>
      <c r="P35" s="106"/>
      <c r="Q35" s="106"/>
      <c r="R35" s="106"/>
      <c r="S35" s="106"/>
      <c r="T35" s="106"/>
      <c r="U35" s="106"/>
      <c r="V35" s="105"/>
    </row>
    <row r="36" spans="1:23" ht="23.1" customHeight="1" thickBot="1">
      <c r="A36" s="62"/>
      <c r="B36" s="107"/>
      <c r="C36" s="107"/>
      <c r="D36" s="107"/>
      <c r="E36" s="107"/>
      <c r="F36" s="107"/>
      <c r="G36" s="107"/>
      <c r="H36" s="107"/>
      <c r="I36" s="108"/>
      <c r="J36" s="108"/>
      <c r="K36" s="107"/>
      <c r="L36" s="107"/>
      <c r="M36" s="107"/>
      <c r="N36" s="107"/>
      <c r="O36" s="109"/>
      <c r="P36" s="109"/>
      <c r="Q36" s="107"/>
      <c r="R36" s="110">
        <v>15.527777777777779</v>
      </c>
      <c r="S36" s="111">
        <v>23.2</v>
      </c>
      <c r="T36" s="111">
        <v>38.898371176470583</v>
      </c>
      <c r="U36" s="112">
        <f>IF(ISERROR(T36/S36),"N/A",T36/S36*100)</f>
        <v>167.6653930020284</v>
      </c>
      <c r="V36" s="107" t="s">
        <v>140</v>
      </c>
    </row>
    <row r="37" spans="1:23" ht="75" customHeight="1" thickTop="1" thickBot="1">
      <c r="A37" s="62"/>
      <c r="B37" s="63" t="s">
        <v>51</v>
      </c>
      <c r="C37" s="64" t="s">
        <v>100</v>
      </c>
      <c r="D37" s="64"/>
      <c r="E37" s="64"/>
      <c r="F37" s="64"/>
      <c r="G37" s="64"/>
      <c r="H37" s="64"/>
      <c r="I37" s="64" t="s">
        <v>101</v>
      </c>
      <c r="J37" s="64"/>
      <c r="K37" s="64"/>
      <c r="L37" s="64" t="s">
        <v>102</v>
      </c>
      <c r="M37" s="64"/>
      <c r="N37" s="64"/>
      <c r="O37" s="64"/>
      <c r="P37" s="65" t="s">
        <v>44</v>
      </c>
      <c r="Q37" s="65" t="s">
        <v>45</v>
      </c>
      <c r="R37" s="65">
        <v>100</v>
      </c>
      <c r="S37" s="65">
        <v>58.19</v>
      </c>
      <c r="T37" s="65">
        <v>70.42</v>
      </c>
      <c r="U37" s="65">
        <f>IF(ISERROR(T37/S37),"N/A",T37/S37*100)</f>
        <v>121.01735693418114</v>
      </c>
      <c r="V37" s="66" t="s">
        <v>46</v>
      </c>
    </row>
    <row r="38" spans="1:23" ht="75" customHeight="1" thickTop="1" thickBot="1">
      <c r="A38" s="62"/>
      <c r="B38" s="63" t="s">
        <v>51</v>
      </c>
      <c r="C38" s="64" t="s">
        <v>51</v>
      </c>
      <c r="D38" s="64"/>
      <c r="E38" s="64"/>
      <c r="F38" s="64"/>
      <c r="G38" s="64"/>
      <c r="H38" s="64"/>
      <c r="I38" s="64" t="s">
        <v>103</v>
      </c>
      <c r="J38" s="64"/>
      <c r="K38" s="64"/>
      <c r="L38" s="64" t="s">
        <v>104</v>
      </c>
      <c r="M38" s="64"/>
      <c r="N38" s="64"/>
      <c r="O38" s="64"/>
      <c r="P38" s="65" t="s">
        <v>44</v>
      </c>
      <c r="Q38" s="65" t="s">
        <v>45</v>
      </c>
      <c r="R38" s="65">
        <v>100</v>
      </c>
      <c r="S38" s="65">
        <v>60</v>
      </c>
      <c r="T38" s="65" t="s">
        <v>53</v>
      </c>
      <c r="U38" s="65" t="str">
        <f>IF(ISERROR(T38/S38),"N/A",T38/S38*100)</f>
        <v>N/A</v>
      </c>
      <c r="V38" s="66" t="s">
        <v>46</v>
      </c>
    </row>
    <row r="39" spans="1:23" ht="22.5" customHeight="1" thickTop="1" thickBot="1">
      <c r="B39" s="13" t="s">
        <v>105</v>
      </c>
      <c r="C39" s="14"/>
      <c r="D39" s="14"/>
      <c r="E39" s="14"/>
      <c r="F39" s="14"/>
      <c r="G39" s="14"/>
      <c r="H39" s="15"/>
      <c r="I39" s="15"/>
      <c r="J39" s="15"/>
      <c r="K39" s="15"/>
      <c r="L39" s="15"/>
      <c r="M39" s="15"/>
      <c r="N39" s="15"/>
      <c r="O39" s="15"/>
      <c r="P39" s="15"/>
      <c r="Q39" s="15"/>
      <c r="R39" s="15"/>
      <c r="S39" s="15"/>
      <c r="T39" s="15"/>
      <c r="U39" s="15"/>
      <c r="V39" s="16"/>
      <c r="W39" s="67"/>
    </row>
    <row r="40" spans="1:23" ht="32.25" customHeight="1" thickTop="1">
      <c r="B40" s="68"/>
      <c r="C40" s="69"/>
      <c r="D40" s="69"/>
      <c r="E40" s="69"/>
      <c r="F40" s="69"/>
      <c r="G40" s="69"/>
      <c r="H40" s="70"/>
      <c r="I40" s="70"/>
      <c r="J40" s="70"/>
      <c r="K40" s="70"/>
      <c r="L40" s="70"/>
      <c r="M40" s="70"/>
      <c r="N40" s="70"/>
      <c r="O40" s="70"/>
      <c r="P40" s="71"/>
      <c r="Q40" s="72"/>
      <c r="R40" s="50" t="s">
        <v>106</v>
      </c>
      <c r="S40" s="46" t="s">
        <v>107</v>
      </c>
      <c r="T40" s="50" t="s">
        <v>108</v>
      </c>
      <c r="U40" s="50" t="s">
        <v>109</v>
      </c>
      <c r="V40" s="73"/>
    </row>
    <row r="41" spans="1:23" ht="30" customHeight="1" thickBot="1">
      <c r="B41" s="75"/>
      <c r="C41" s="76"/>
      <c r="D41" s="76"/>
      <c r="E41" s="76"/>
      <c r="F41" s="76"/>
      <c r="G41" s="76"/>
      <c r="H41" s="77"/>
      <c r="I41" s="77"/>
      <c r="J41" s="77"/>
      <c r="K41" s="77"/>
      <c r="L41" s="77"/>
      <c r="M41" s="77"/>
      <c r="N41" s="77"/>
      <c r="O41" s="77"/>
      <c r="P41" s="78"/>
      <c r="Q41" s="79"/>
      <c r="R41" s="80" t="s">
        <v>110</v>
      </c>
      <c r="S41" s="79" t="s">
        <v>110</v>
      </c>
      <c r="T41" s="79" t="s">
        <v>110</v>
      </c>
      <c r="U41" s="79" t="s">
        <v>111</v>
      </c>
      <c r="V41" s="74"/>
    </row>
    <row r="42" spans="1:23" ht="13.5" customHeight="1" thickBot="1">
      <c r="B42" s="81" t="s">
        <v>112</v>
      </c>
      <c r="C42" s="82"/>
      <c r="D42" s="82"/>
      <c r="E42" s="83"/>
      <c r="F42" s="83"/>
      <c r="G42" s="83"/>
      <c r="H42" s="84"/>
      <c r="I42" s="84"/>
      <c r="J42" s="84"/>
      <c r="K42" s="84"/>
      <c r="L42" s="84"/>
      <c r="M42" s="84"/>
      <c r="N42" s="84"/>
      <c r="O42" s="84"/>
      <c r="P42" s="85"/>
      <c r="Q42" s="85"/>
      <c r="R42" s="86">
        <v>53974.647537999997</v>
      </c>
      <c r="S42" s="86">
        <v>32384.788536</v>
      </c>
      <c r="T42" s="86">
        <v>32384.788536</v>
      </c>
      <c r="U42" s="86">
        <f>+IF(ISERR(T42/S42*100),"N/A",T42/S42*100)</f>
        <v>100</v>
      </c>
      <c r="V42" s="87"/>
    </row>
    <row r="43" spans="1:23" ht="13.5" customHeight="1" thickBot="1">
      <c r="B43" s="88" t="s">
        <v>113</v>
      </c>
      <c r="C43" s="89"/>
      <c r="D43" s="89"/>
      <c r="E43" s="90"/>
      <c r="F43" s="90"/>
      <c r="G43" s="90"/>
      <c r="H43" s="91"/>
      <c r="I43" s="91"/>
      <c r="J43" s="91"/>
      <c r="K43" s="91"/>
      <c r="L43" s="91"/>
      <c r="M43" s="91"/>
      <c r="N43" s="91"/>
      <c r="O43" s="91"/>
      <c r="P43" s="92"/>
      <c r="Q43" s="92"/>
      <c r="R43" s="86">
        <v>53974.647537999997</v>
      </c>
      <c r="S43" s="86">
        <v>32384.788536</v>
      </c>
      <c r="T43" s="86">
        <v>32384.788536</v>
      </c>
      <c r="U43" s="86">
        <f>+IF(ISERR(T43/S43*100),"N/A",T43/S43*100)</f>
        <v>100</v>
      </c>
      <c r="V43" s="87"/>
    </row>
    <row r="44" spans="1:23" s="93" customFormat="1" ht="14.85" customHeight="1" thickTop="1" thickBot="1">
      <c r="B44" s="94" t="s">
        <v>114</v>
      </c>
      <c r="C44" s="95"/>
      <c r="D44" s="95"/>
      <c r="E44" s="95"/>
      <c r="F44" s="95"/>
      <c r="G44" s="95"/>
      <c r="H44" s="96"/>
      <c r="I44" s="96"/>
      <c r="J44" s="96"/>
      <c r="K44" s="96"/>
      <c r="L44" s="96"/>
      <c r="M44" s="96"/>
      <c r="N44" s="96"/>
      <c r="O44" s="96"/>
      <c r="P44" s="96"/>
      <c r="Q44" s="96"/>
      <c r="R44" s="96"/>
      <c r="S44" s="96"/>
      <c r="T44" s="96"/>
      <c r="U44" s="96"/>
      <c r="V44" s="97"/>
    </row>
    <row r="45" spans="1:23" ht="44.25" customHeight="1" thickTop="1">
      <c r="B45" s="98" t="s">
        <v>115</v>
      </c>
      <c r="C45" s="100"/>
      <c r="D45" s="100"/>
      <c r="E45" s="100"/>
      <c r="F45" s="100"/>
      <c r="G45" s="100"/>
      <c r="H45" s="100"/>
      <c r="I45" s="100"/>
      <c r="J45" s="100"/>
      <c r="K45" s="100"/>
      <c r="L45" s="100"/>
      <c r="M45" s="100"/>
      <c r="N45" s="100"/>
      <c r="O45" s="100"/>
      <c r="P45" s="100"/>
      <c r="Q45" s="100"/>
      <c r="R45" s="100"/>
      <c r="S45" s="100"/>
      <c r="T45" s="100"/>
      <c r="U45" s="100"/>
      <c r="V45" s="99"/>
    </row>
    <row r="46" spans="1:23" ht="34.5" customHeight="1">
      <c r="B46" s="101" t="s">
        <v>116</v>
      </c>
      <c r="C46" s="103"/>
      <c r="D46" s="103"/>
      <c r="E46" s="103"/>
      <c r="F46" s="103"/>
      <c r="G46" s="103"/>
      <c r="H46" s="103"/>
      <c r="I46" s="103"/>
      <c r="J46" s="103"/>
      <c r="K46" s="103"/>
      <c r="L46" s="103"/>
      <c r="M46" s="103"/>
      <c r="N46" s="103"/>
      <c r="O46" s="103"/>
      <c r="P46" s="103"/>
      <c r="Q46" s="103"/>
      <c r="R46" s="103"/>
      <c r="S46" s="103"/>
      <c r="T46" s="103"/>
      <c r="U46" s="103"/>
      <c r="V46" s="102"/>
    </row>
    <row r="47" spans="1:23" ht="34.5" customHeight="1">
      <c r="B47" s="101" t="s">
        <v>117</v>
      </c>
      <c r="C47" s="103"/>
      <c r="D47" s="103"/>
      <c r="E47" s="103"/>
      <c r="F47" s="103"/>
      <c r="G47" s="103"/>
      <c r="H47" s="103"/>
      <c r="I47" s="103"/>
      <c r="J47" s="103"/>
      <c r="K47" s="103"/>
      <c r="L47" s="103"/>
      <c r="M47" s="103"/>
      <c r="N47" s="103"/>
      <c r="O47" s="103"/>
      <c r="P47" s="103"/>
      <c r="Q47" s="103"/>
      <c r="R47" s="103"/>
      <c r="S47" s="103"/>
      <c r="T47" s="103"/>
      <c r="U47" s="103"/>
      <c r="V47" s="102"/>
    </row>
    <row r="48" spans="1:23" ht="34.5" customHeight="1">
      <c r="B48" s="101" t="s">
        <v>118</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119</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120</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121</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122</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123</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124</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125</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126</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127</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128</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129</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130</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131</v>
      </c>
      <c r="C61" s="103"/>
      <c r="D61" s="103"/>
      <c r="E61" s="103"/>
      <c r="F61" s="103"/>
      <c r="G61" s="103"/>
      <c r="H61" s="103"/>
      <c r="I61" s="103"/>
      <c r="J61" s="103"/>
      <c r="K61" s="103"/>
      <c r="L61" s="103"/>
      <c r="M61" s="103"/>
      <c r="N61" s="103"/>
      <c r="O61" s="103"/>
      <c r="P61" s="103"/>
      <c r="Q61" s="103"/>
      <c r="R61" s="103"/>
      <c r="S61" s="103"/>
      <c r="T61" s="103"/>
      <c r="U61" s="103"/>
      <c r="V61" s="102"/>
    </row>
    <row r="62" spans="2:22" ht="34.5" customHeight="1">
      <c r="B62" s="101" t="s">
        <v>132</v>
      </c>
      <c r="C62" s="103"/>
      <c r="D62" s="103"/>
      <c r="E62" s="103"/>
      <c r="F62" s="103"/>
      <c r="G62" s="103"/>
      <c r="H62" s="103"/>
      <c r="I62" s="103"/>
      <c r="J62" s="103"/>
      <c r="K62" s="103"/>
      <c r="L62" s="103"/>
      <c r="M62" s="103"/>
      <c r="N62" s="103"/>
      <c r="O62" s="103"/>
      <c r="P62" s="103"/>
      <c r="Q62" s="103"/>
      <c r="R62" s="103"/>
      <c r="S62" s="103"/>
      <c r="T62" s="103"/>
      <c r="U62" s="103"/>
      <c r="V62" s="102"/>
    </row>
    <row r="63" spans="2:22" ht="34.5" customHeight="1">
      <c r="B63" s="101" t="s">
        <v>141</v>
      </c>
      <c r="C63" s="103"/>
      <c r="D63" s="103"/>
      <c r="E63" s="103"/>
      <c r="F63" s="103"/>
      <c r="G63" s="103"/>
      <c r="H63" s="103"/>
      <c r="I63" s="103"/>
      <c r="J63" s="103"/>
      <c r="K63" s="103"/>
      <c r="L63" s="103"/>
      <c r="M63" s="103"/>
      <c r="N63" s="103"/>
      <c r="O63" s="103"/>
      <c r="P63" s="103"/>
      <c r="Q63" s="103"/>
      <c r="R63" s="103"/>
      <c r="S63" s="103"/>
      <c r="T63" s="103"/>
      <c r="U63" s="103"/>
      <c r="V63" s="102"/>
    </row>
    <row r="64" spans="2:22" ht="34.5" customHeight="1">
      <c r="B64" s="101" t="s">
        <v>142</v>
      </c>
      <c r="C64" s="103"/>
      <c r="D64" s="103"/>
      <c r="E64" s="103"/>
      <c r="F64" s="103"/>
      <c r="G64" s="103"/>
      <c r="H64" s="103"/>
      <c r="I64" s="103"/>
      <c r="J64" s="103"/>
      <c r="K64" s="103"/>
      <c r="L64" s="103"/>
      <c r="M64" s="103"/>
      <c r="N64" s="103"/>
      <c r="O64" s="103"/>
      <c r="P64" s="103"/>
      <c r="Q64" s="103"/>
      <c r="R64" s="103"/>
      <c r="S64" s="103"/>
      <c r="T64" s="103"/>
      <c r="U64" s="103"/>
      <c r="V64" s="102"/>
    </row>
    <row r="65" spans="2:22" ht="34.5" customHeight="1">
      <c r="B65" s="101" t="s">
        <v>143</v>
      </c>
      <c r="C65" s="103"/>
      <c r="D65" s="103"/>
      <c r="E65" s="103"/>
      <c r="F65" s="103"/>
      <c r="G65" s="103"/>
      <c r="H65" s="103"/>
      <c r="I65" s="103"/>
      <c r="J65" s="103"/>
      <c r="K65" s="103"/>
      <c r="L65" s="103"/>
      <c r="M65" s="103"/>
      <c r="N65" s="103"/>
      <c r="O65" s="103"/>
      <c r="P65" s="103"/>
      <c r="Q65" s="103"/>
      <c r="R65" s="103"/>
      <c r="S65" s="103"/>
      <c r="T65" s="103"/>
      <c r="U65" s="103"/>
      <c r="V65" s="102"/>
    </row>
    <row r="66" spans="2:22" ht="34.5" customHeight="1">
      <c r="B66" s="101" t="s">
        <v>136</v>
      </c>
      <c r="C66" s="103"/>
      <c r="D66" s="103"/>
      <c r="E66" s="103"/>
      <c r="F66" s="103"/>
      <c r="G66" s="103"/>
      <c r="H66" s="103"/>
      <c r="I66" s="103"/>
      <c r="J66" s="103"/>
      <c r="K66" s="103"/>
      <c r="L66" s="103"/>
      <c r="M66" s="103"/>
      <c r="N66" s="103"/>
      <c r="O66" s="103"/>
      <c r="P66" s="103"/>
      <c r="Q66" s="103"/>
      <c r="R66" s="103"/>
      <c r="S66" s="103"/>
      <c r="T66" s="103"/>
      <c r="U66" s="103"/>
      <c r="V66" s="102"/>
    </row>
    <row r="67" spans="2:22" ht="34.5" customHeight="1">
      <c r="B67" s="101" t="s">
        <v>137</v>
      </c>
      <c r="C67" s="103"/>
      <c r="D67" s="103"/>
      <c r="E67" s="103"/>
      <c r="F67" s="103"/>
      <c r="G67" s="103"/>
      <c r="H67" s="103"/>
      <c r="I67" s="103"/>
      <c r="J67" s="103"/>
      <c r="K67" s="103"/>
      <c r="L67" s="103"/>
      <c r="M67" s="103"/>
      <c r="N67" s="103"/>
      <c r="O67" s="103"/>
      <c r="P67" s="103"/>
      <c r="Q67" s="103"/>
      <c r="R67" s="103"/>
      <c r="S67" s="103"/>
      <c r="T67" s="103"/>
      <c r="U67" s="103"/>
      <c r="V67" s="102"/>
    </row>
  </sheetData>
  <mergeCells count="117">
    <mergeCell ref="B66:V66"/>
    <mergeCell ref="B67:V67"/>
    <mergeCell ref="B60:V60"/>
    <mergeCell ref="B61:V61"/>
    <mergeCell ref="B62:V62"/>
    <mergeCell ref="B63:V63"/>
    <mergeCell ref="B64:V64"/>
    <mergeCell ref="B65:V65"/>
    <mergeCell ref="B54:V54"/>
    <mergeCell ref="B55:V55"/>
    <mergeCell ref="B56:V56"/>
    <mergeCell ref="B57:V57"/>
    <mergeCell ref="B58:V58"/>
    <mergeCell ref="B59:V59"/>
    <mergeCell ref="B48:V48"/>
    <mergeCell ref="B49:V49"/>
    <mergeCell ref="B50:V50"/>
    <mergeCell ref="B51:V51"/>
    <mergeCell ref="B52:V52"/>
    <mergeCell ref="B53:V53"/>
    <mergeCell ref="V40:V41"/>
    <mergeCell ref="B42:D42"/>
    <mergeCell ref="B43:D43"/>
    <mergeCell ref="B45:V45"/>
    <mergeCell ref="B46:V46"/>
    <mergeCell ref="B47:V47"/>
    <mergeCell ref="B35:V35"/>
    <mergeCell ref="C37:H37"/>
    <mergeCell ref="I37:K37"/>
    <mergeCell ref="L37:O37"/>
    <mergeCell ref="C38:H38"/>
    <mergeCell ref="I38:K38"/>
    <mergeCell ref="L38:O38"/>
    <mergeCell ref="B29:V29"/>
    <mergeCell ref="C31:H31"/>
    <mergeCell ref="I31:K31"/>
    <mergeCell ref="L31:O31"/>
    <mergeCell ref="B32:V32"/>
    <mergeCell ref="C34:H34"/>
    <mergeCell ref="I34:K34"/>
    <mergeCell ref="L34:O34"/>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AI147"/>
  <sheetViews>
    <sheetView showGridLines="0" tabSelected="1" view="pageBreakPreview" zoomScale="70" zoomScaleNormal="80" zoomScaleSheetLayoutView="70" workbookViewId="0">
      <selection activeCell="I28" sqref="I28:K28"/>
    </sheetView>
  </sheetViews>
  <sheetFormatPr baseColWidth="10" defaultRowHeight="12.7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4"/>
      <c r="B1" s="8" t="s">
        <v>138</v>
      </c>
      <c r="C1" s="8"/>
      <c r="D1" s="8"/>
      <c r="E1" s="8"/>
      <c r="F1" s="8"/>
      <c r="G1" s="8"/>
      <c r="H1" s="8"/>
      <c r="I1" s="8"/>
      <c r="J1" s="8"/>
      <c r="K1" s="8"/>
      <c r="L1" s="8"/>
      <c r="M1" s="4" t="s">
        <v>1</v>
      </c>
      <c r="N1" s="4"/>
      <c r="O1" s="4"/>
      <c r="P1" s="9"/>
      <c r="Q1" s="9"/>
      <c r="R1" s="9"/>
      <c r="Z1" s="10"/>
      <c r="AA1" s="10"/>
      <c r="AB1" s="11"/>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hidden="1" customHeight="1">
      <c r="B5" s="27" t="s">
        <v>16</v>
      </c>
      <c r="C5" s="28"/>
      <c r="D5" s="28"/>
      <c r="E5" s="28"/>
      <c r="F5" s="28"/>
      <c r="G5" s="28"/>
      <c r="H5" s="28"/>
      <c r="I5" s="28"/>
      <c r="J5" s="28"/>
      <c r="K5" s="28"/>
      <c r="L5" s="28"/>
      <c r="M5" s="28"/>
      <c r="N5" s="28"/>
      <c r="O5" s="28"/>
      <c r="P5" s="28"/>
      <c r="Q5" s="28"/>
      <c r="R5" s="28"/>
      <c r="S5" s="28"/>
      <c r="T5" s="28"/>
      <c r="U5" s="28"/>
      <c r="V5" s="29"/>
    </row>
    <row r="6" spans="1:35" ht="64.5" hidden="1" customHeight="1" thickBot="1">
      <c r="B6" s="30" t="s">
        <v>17</v>
      </c>
      <c r="C6" s="31" t="s">
        <v>18</v>
      </c>
      <c r="D6" s="31"/>
      <c r="E6" s="31"/>
      <c r="F6" s="31"/>
      <c r="G6" s="31"/>
      <c r="H6" s="32"/>
      <c r="I6" s="32"/>
      <c r="J6" s="32" t="s">
        <v>19</v>
      </c>
      <c r="K6" s="31" t="s">
        <v>20</v>
      </c>
      <c r="L6" s="31"/>
      <c r="M6" s="31"/>
      <c r="N6" s="33"/>
      <c r="O6" s="35"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hidden="1"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v>100</v>
      </c>
      <c r="S11" s="65">
        <v>59.99</v>
      </c>
      <c r="T11" s="65">
        <v>54.17</v>
      </c>
      <c r="U11" s="65">
        <f t="shared" ref="U11:U28" si="0">IF(ISERROR(T11/S11),"N/A",T11/S11*100)</f>
        <v>90.298383063843985</v>
      </c>
      <c r="V11" s="66" t="s">
        <v>46</v>
      </c>
    </row>
    <row r="12" spans="1:35" ht="75" hidden="1" customHeight="1" thickTop="1" thickBot="1">
      <c r="A12" s="62"/>
      <c r="B12" s="63" t="s">
        <v>47</v>
      </c>
      <c r="C12" s="64" t="s">
        <v>48</v>
      </c>
      <c r="D12" s="64"/>
      <c r="E12" s="64"/>
      <c r="F12" s="64"/>
      <c r="G12" s="64"/>
      <c r="H12" s="64"/>
      <c r="I12" s="64" t="s">
        <v>49</v>
      </c>
      <c r="J12" s="64"/>
      <c r="K12" s="64"/>
      <c r="L12" s="64" t="s">
        <v>50</v>
      </c>
      <c r="M12" s="64"/>
      <c r="N12" s="64"/>
      <c r="O12" s="64"/>
      <c r="P12" s="65" t="s">
        <v>51</v>
      </c>
      <c r="Q12" s="65" t="s">
        <v>52</v>
      </c>
      <c r="R12" s="65">
        <v>1.0055799999999999</v>
      </c>
      <c r="S12" s="65" t="s">
        <v>53</v>
      </c>
      <c r="T12" s="65" t="s">
        <v>53</v>
      </c>
      <c r="U12" s="65" t="str">
        <f t="shared" si="0"/>
        <v>N/A</v>
      </c>
      <c r="V12" s="66" t="s">
        <v>46</v>
      </c>
    </row>
    <row r="13" spans="1:35" ht="75" hidden="1" customHeight="1" thickTop="1" thickBot="1">
      <c r="A13" s="62"/>
      <c r="B13" s="63" t="s">
        <v>47</v>
      </c>
      <c r="C13" s="64" t="s">
        <v>51</v>
      </c>
      <c r="D13" s="64"/>
      <c r="E13" s="64"/>
      <c r="F13" s="64"/>
      <c r="G13" s="64"/>
      <c r="H13" s="64"/>
      <c r="I13" s="64" t="s">
        <v>54</v>
      </c>
      <c r="J13" s="64"/>
      <c r="K13" s="64"/>
      <c r="L13" s="64" t="s">
        <v>55</v>
      </c>
      <c r="M13" s="64"/>
      <c r="N13" s="64"/>
      <c r="O13" s="64"/>
      <c r="P13" s="65" t="s">
        <v>44</v>
      </c>
      <c r="Q13" s="65" t="s">
        <v>56</v>
      </c>
      <c r="R13" s="65" t="s">
        <v>53</v>
      </c>
      <c r="S13" s="65" t="s">
        <v>53</v>
      </c>
      <c r="T13" s="65" t="s">
        <v>53</v>
      </c>
      <c r="U13" s="65" t="str">
        <f t="shared" si="0"/>
        <v>N/A</v>
      </c>
      <c r="V13" s="66" t="s">
        <v>46</v>
      </c>
    </row>
    <row r="14" spans="1:35" ht="75" hidden="1" customHeight="1" thickTop="1" thickBot="1">
      <c r="A14" s="62"/>
      <c r="B14" s="63" t="s">
        <v>57</v>
      </c>
      <c r="C14" s="64" t="s">
        <v>58</v>
      </c>
      <c r="D14" s="64"/>
      <c r="E14" s="64"/>
      <c r="F14" s="64"/>
      <c r="G14" s="64"/>
      <c r="H14" s="64"/>
      <c r="I14" s="64" t="s">
        <v>59</v>
      </c>
      <c r="J14" s="64"/>
      <c r="K14" s="64"/>
      <c r="L14" s="64" t="s">
        <v>60</v>
      </c>
      <c r="M14" s="64"/>
      <c r="N14" s="64"/>
      <c r="O14" s="64"/>
      <c r="P14" s="65" t="s">
        <v>44</v>
      </c>
      <c r="Q14" s="65" t="s">
        <v>56</v>
      </c>
      <c r="R14" s="65" t="s">
        <v>53</v>
      </c>
      <c r="S14" s="65" t="s">
        <v>53</v>
      </c>
      <c r="T14" s="65" t="s">
        <v>53</v>
      </c>
      <c r="U14" s="65" t="str">
        <f t="shared" si="0"/>
        <v>N/A</v>
      </c>
      <c r="V14" s="66" t="s">
        <v>46</v>
      </c>
    </row>
    <row r="15" spans="1:35" ht="75" hidden="1" customHeight="1" thickTop="1" thickBot="1">
      <c r="A15" s="62"/>
      <c r="B15" s="63" t="s">
        <v>57</v>
      </c>
      <c r="C15" s="64" t="s">
        <v>51</v>
      </c>
      <c r="D15" s="64"/>
      <c r="E15" s="64"/>
      <c r="F15" s="64"/>
      <c r="G15" s="64"/>
      <c r="H15" s="64"/>
      <c r="I15" s="64" t="s">
        <v>61</v>
      </c>
      <c r="J15" s="64"/>
      <c r="K15" s="64"/>
      <c r="L15" s="64" t="s">
        <v>62</v>
      </c>
      <c r="M15" s="64"/>
      <c r="N15" s="64"/>
      <c r="O15" s="64"/>
      <c r="P15" s="65" t="s">
        <v>44</v>
      </c>
      <c r="Q15" s="65" t="s">
        <v>56</v>
      </c>
      <c r="R15" s="65" t="s">
        <v>53</v>
      </c>
      <c r="S15" s="65" t="s">
        <v>53</v>
      </c>
      <c r="T15" s="65" t="s">
        <v>53</v>
      </c>
      <c r="U15" s="65" t="str">
        <f t="shared" si="0"/>
        <v>N/A</v>
      </c>
      <c r="V15" s="66" t="s">
        <v>46</v>
      </c>
    </row>
    <row r="16" spans="1:35" ht="75" hidden="1" customHeight="1" thickTop="1" thickBot="1">
      <c r="A16" s="62"/>
      <c r="B16" s="63" t="s">
        <v>63</v>
      </c>
      <c r="C16" s="64" t="s">
        <v>64</v>
      </c>
      <c r="D16" s="64"/>
      <c r="E16" s="64"/>
      <c r="F16" s="64"/>
      <c r="G16" s="64"/>
      <c r="H16" s="64"/>
      <c r="I16" s="64" t="s">
        <v>65</v>
      </c>
      <c r="J16" s="64"/>
      <c r="K16" s="64"/>
      <c r="L16" s="64" t="s">
        <v>66</v>
      </c>
      <c r="M16" s="64"/>
      <c r="N16" s="64"/>
      <c r="O16" s="64"/>
      <c r="P16" s="65" t="s">
        <v>44</v>
      </c>
      <c r="Q16" s="65" t="s">
        <v>67</v>
      </c>
      <c r="R16" s="65">
        <v>42.77</v>
      </c>
      <c r="S16" s="65">
        <v>14.21</v>
      </c>
      <c r="T16" s="65">
        <v>35.81</v>
      </c>
      <c r="U16" s="65">
        <f t="shared" si="0"/>
        <v>252.00562983814217</v>
      </c>
      <c r="V16" s="66" t="s">
        <v>46</v>
      </c>
    </row>
    <row r="17" spans="1:22" ht="75" hidden="1" customHeight="1" thickTop="1" thickBot="1">
      <c r="A17" s="62"/>
      <c r="B17" s="63" t="s">
        <v>63</v>
      </c>
      <c r="C17" s="64" t="s">
        <v>51</v>
      </c>
      <c r="D17" s="64"/>
      <c r="E17" s="64"/>
      <c r="F17" s="64"/>
      <c r="G17" s="64"/>
      <c r="H17" s="64"/>
      <c r="I17" s="64" t="s">
        <v>68</v>
      </c>
      <c r="J17" s="64"/>
      <c r="K17" s="64"/>
      <c r="L17" s="64" t="s">
        <v>69</v>
      </c>
      <c r="M17" s="64"/>
      <c r="N17" s="64"/>
      <c r="O17" s="64"/>
      <c r="P17" s="65" t="s">
        <v>44</v>
      </c>
      <c r="Q17" s="65" t="s">
        <v>67</v>
      </c>
      <c r="R17" s="65">
        <v>45</v>
      </c>
      <c r="S17" s="65">
        <v>14.99</v>
      </c>
      <c r="T17" s="65">
        <v>43.04</v>
      </c>
      <c r="U17" s="65">
        <f t="shared" si="0"/>
        <v>287.12474983322215</v>
      </c>
      <c r="V17" s="66" t="s">
        <v>46</v>
      </c>
    </row>
    <row r="18" spans="1:22" ht="75" hidden="1" customHeight="1" thickTop="1" thickBot="1">
      <c r="A18" s="62"/>
      <c r="B18" s="63" t="s">
        <v>51</v>
      </c>
      <c r="C18" s="64" t="s">
        <v>70</v>
      </c>
      <c r="D18" s="64"/>
      <c r="E18" s="64"/>
      <c r="F18" s="64"/>
      <c r="G18" s="64"/>
      <c r="H18" s="64"/>
      <c r="I18" s="64" t="s">
        <v>71</v>
      </c>
      <c r="J18" s="64"/>
      <c r="K18" s="64"/>
      <c r="L18" s="64" t="s">
        <v>72</v>
      </c>
      <c r="M18" s="64"/>
      <c r="N18" s="64"/>
      <c r="O18" s="64"/>
      <c r="P18" s="65" t="s">
        <v>44</v>
      </c>
      <c r="Q18" s="65" t="s">
        <v>67</v>
      </c>
      <c r="R18" s="65">
        <v>27.27</v>
      </c>
      <c r="S18" s="65">
        <v>9.0500000000000007</v>
      </c>
      <c r="T18" s="65">
        <v>27.9</v>
      </c>
      <c r="U18" s="65">
        <f t="shared" si="0"/>
        <v>308.28729281767949</v>
      </c>
      <c r="V18" s="66" t="s">
        <v>46</v>
      </c>
    </row>
    <row r="19" spans="1:22" ht="75" hidden="1" customHeight="1" thickTop="1" thickBot="1">
      <c r="A19" s="62"/>
      <c r="B19" s="63" t="s">
        <v>51</v>
      </c>
      <c r="C19" s="64" t="s">
        <v>51</v>
      </c>
      <c r="D19" s="64"/>
      <c r="E19" s="64"/>
      <c r="F19" s="64"/>
      <c r="G19" s="64"/>
      <c r="H19" s="64"/>
      <c r="I19" s="64" t="s">
        <v>73</v>
      </c>
      <c r="J19" s="64"/>
      <c r="K19" s="64"/>
      <c r="L19" s="64" t="s">
        <v>74</v>
      </c>
      <c r="M19" s="64"/>
      <c r="N19" s="64"/>
      <c r="O19" s="64"/>
      <c r="P19" s="65" t="s">
        <v>44</v>
      </c>
      <c r="Q19" s="65" t="s">
        <v>67</v>
      </c>
      <c r="R19" s="65">
        <v>23</v>
      </c>
      <c r="S19" s="65">
        <v>7.66</v>
      </c>
      <c r="T19" s="65">
        <v>18.39</v>
      </c>
      <c r="U19" s="65">
        <f t="shared" si="0"/>
        <v>240.07832898172325</v>
      </c>
      <c r="V19" s="66" t="s">
        <v>46</v>
      </c>
    </row>
    <row r="20" spans="1:22" ht="75" hidden="1" customHeight="1" thickTop="1" thickBot="1">
      <c r="A20" s="62"/>
      <c r="B20" s="63" t="s">
        <v>51</v>
      </c>
      <c r="C20" s="64" t="s">
        <v>75</v>
      </c>
      <c r="D20" s="64"/>
      <c r="E20" s="64"/>
      <c r="F20" s="64"/>
      <c r="G20" s="64"/>
      <c r="H20" s="64"/>
      <c r="I20" s="64" t="s">
        <v>76</v>
      </c>
      <c r="J20" s="64"/>
      <c r="K20" s="64"/>
      <c r="L20" s="64" t="s">
        <v>77</v>
      </c>
      <c r="M20" s="64"/>
      <c r="N20" s="64"/>
      <c r="O20" s="64"/>
      <c r="P20" s="65" t="s">
        <v>44</v>
      </c>
      <c r="Q20" s="65" t="s">
        <v>67</v>
      </c>
      <c r="R20" s="65">
        <v>14.11</v>
      </c>
      <c r="S20" s="65">
        <v>4.66</v>
      </c>
      <c r="T20" s="65">
        <v>9.0399999999999991</v>
      </c>
      <c r="U20" s="65">
        <f t="shared" si="0"/>
        <v>193.99141630901283</v>
      </c>
      <c r="V20" s="66" t="s">
        <v>46</v>
      </c>
    </row>
    <row r="21" spans="1:22" ht="75" hidden="1" customHeight="1" thickTop="1" thickBot="1">
      <c r="A21" s="62"/>
      <c r="B21" s="63" t="s">
        <v>51</v>
      </c>
      <c r="C21" s="64" t="s">
        <v>51</v>
      </c>
      <c r="D21" s="64"/>
      <c r="E21" s="64"/>
      <c r="F21" s="64"/>
      <c r="G21" s="64"/>
      <c r="H21" s="64"/>
      <c r="I21" s="64" t="s">
        <v>78</v>
      </c>
      <c r="J21" s="64"/>
      <c r="K21" s="64"/>
      <c r="L21" s="64" t="s">
        <v>79</v>
      </c>
      <c r="M21" s="64"/>
      <c r="N21" s="64"/>
      <c r="O21" s="64"/>
      <c r="P21" s="65" t="s">
        <v>44</v>
      </c>
      <c r="Q21" s="65" t="s">
        <v>67</v>
      </c>
      <c r="R21" s="65">
        <v>12</v>
      </c>
      <c r="S21" s="65">
        <v>4</v>
      </c>
      <c r="T21" s="65">
        <v>6.95</v>
      </c>
      <c r="U21" s="65">
        <f t="shared" si="0"/>
        <v>173.75</v>
      </c>
      <c r="V21" s="66" t="s">
        <v>46</v>
      </c>
    </row>
    <row r="22" spans="1:22" ht="75" hidden="1" customHeight="1" thickTop="1" thickBot="1">
      <c r="A22" s="62"/>
      <c r="B22" s="63" t="s">
        <v>51</v>
      </c>
      <c r="C22" s="64" t="s">
        <v>51</v>
      </c>
      <c r="D22" s="64"/>
      <c r="E22" s="64"/>
      <c r="F22" s="64"/>
      <c r="G22" s="64"/>
      <c r="H22" s="64"/>
      <c r="I22" s="64" t="s">
        <v>80</v>
      </c>
      <c r="J22" s="64"/>
      <c r="K22" s="64"/>
      <c r="L22" s="64" t="s">
        <v>81</v>
      </c>
      <c r="M22" s="64"/>
      <c r="N22" s="64"/>
      <c r="O22" s="64"/>
      <c r="P22" s="65" t="s">
        <v>44</v>
      </c>
      <c r="Q22" s="65" t="s">
        <v>67</v>
      </c>
      <c r="R22" s="65">
        <v>1.77</v>
      </c>
      <c r="S22" s="65">
        <v>0.56000000000000005</v>
      </c>
      <c r="T22" s="65">
        <v>1.93</v>
      </c>
      <c r="U22" s="65">
        <f t="shared" si="0"/>
        <v>344.64285714285711</v>
      </c>
      <c r="V22" s="66" t="s">
        <v>46</v>
      </c>
    </row>
    <row r="23" spans="1:22" ht="75" hidden="1" customHeight="1" thickTop="1" thickBot="1">
      <c r="A23" s="62"/>
      <c r="B23" s="63" t="s">
        <v>51</v>
      </c>
      <c r="C23" s="64" t="s">
        <v>51</v>
      </c>
      <c r="D23" s="64"/>
      <c r="E23" s="64"/>
      <c r="F23" s="64"/>
      <c r="G23" s="64"/>
      <c r="H23" s="64"/>
      <c r="I23" s="64" t="s">
        <v>82</v>
      </c>
      <c r="J23" s="64"/>
      <c r="K23" s="64"/>
      <c r="L23" s="64" t="s">
        <v>83</v>
      </c>
      <c r="M23" s="64"/>
      <c r="N23" s="64"/>
      <c r="O23" s="64"/>
      <c r="P23" s="65" t="s">
        <v>44</v>
      </c>
      <c r="Q23" s="65" t="s">
        <v>67</v>
      </c>
      <c r="R23" s="65">
        <v>3</v>
      </c>
      <c r="S23" s="65">
        <v>1</v>
      </c>
      <c r="T23" s="65">
        <v>2.93</v>
      </c>
      <c r="U23" s="65">
        <f t="shared" si="0"/>
        <v>293</v>
      </c>
      <c r="V23" s="66" t="s">
        <v>46</v>
      </c>
    </row>
    <row r="24" spans="1:22" ht="75" hidden="1" customHeight="1" thickTop="1" thickBot="1">
      <c r="A24" s="62"/>
      <c r="B24" s="63" t="s">
        <v>51</v>
      </c>
      <c r="C24" s="64" t="s">
        <v>51</v>
      </c>
      <c r="D24" s="64"/>
      <c r="E24" s="64"/>
      <c r="F24" s="64"/>
      <c r="G24" s="64"/>
      <c r="H24" s="64"/>
      <c r="I24" s="64" t="s">
        <v>84</v>
      </c>
      <c r="J24" s="64"/>
      <c r="K24" s="64"/>
      <c r="L24" s="64" t="s">
        <v>85</v>
      </c>
      <c r="M24" s="64"/>
      <c r="N24" s="64"/>
      <c r="O24" s="64"/>
      <c r="P24" s="65" t="s">
        <v>44</v>
      </c>
      <c r="Q24" s="65" t="s">
        <v>67</v>
      </c>
      <c r="R24" s="65">
        <v>3.43</v>
      </c>
      <c r="S24" s="65">
        <v>1.1100000000000001</v>
      </c>
      <c r="T24" s="65">
        <v>3.5</v>
      </c>
      <c r="U24" s="65">
        <f t="shared" si="0"/>
        <v>315.31531531531527</v>
      </c>
      <c r="V24" s="66" t="s">
        <v>46</v>
      </c>
    </row>
    <row r="25" spans="1:22" ht="75" hidden="1" customHeight="1" thickTop="1" thickBot="1">
      <c r="A25" s="62"/>
      <c r="B25" s="63" t="s">
        <v>51</v>
      </c>
      <c r="C25" s="64" t="s">
        <v>51</v>
      </c>
      <c r="D25" s="64"/>
      <c r="E25" s="64"/>
      <c r="F25" s="64"/>
      <c r="G25" s="64"/>
      <c r="H25" s="64"/>
      <c r="I25" s="64" t="s">
        <v>86</v>
      </c>
      <c r="J25" s="64"/>
      <c r="K25" s="64"/>
      <c r="L25" s="64" t="s">
        <v>87</v>
      </c>
      <c r="M25" s="64"/>
      <c r="N25" s="64"/>
      <c r="O25" s="64"/>
      <c r="P25" s="65" t="s">
        <v>44</v>
      </c>
      <c r="Q25" s="65" t="s">
        <v>67</v>
      </c>
      <c r="R25" s="65">
        <v>3</v>
      </c>
      <c r="S25" s="65">
        <v>1</v>
      </c>
      <c r="T25" s="65">
        <v>3.2</v>
      </c>
      <c r="U25" s="65">
        <f t="shared" si="0"/>
        <v>320</v>
      </c>
      <c r="V25" s="66" t="s">
        <v>46</v>
      </c>
    </row>
    <row r="26" spans="1:22" ht="75" hidden="1" customHeight="1" thickTop="1" thickBot="1">
      <c r="A26" s="62"/>
      <c r="B26" s="63" t="s">
        <v>51</v>
      </c>
      <c r="C26" s="64" t="s">
        <v>51</v>
      </c>
      <c r="D26" s="64"/>
      <c r="E26" s="64"/>
      <c r="F26" s="64"/>
      <c r="G26" s="64"/>
      <c r="H26" s="64"/>
      <c r="I26" s="64" t="s">
        <v>88</v>
      </c>
      <c r="J26" s="64"/>
      <c r="K26" s="64"/>
      <c r="L26" s="64" t="s">
        <v>89</v>
      </c>
      <c r="M26" s="64"/>
      <c r="N26" s="64"/>
      <c r="O26" s="64"/>
      <c r="P26" s="65" t="s">
        <v>44</v>
      </c>
      <c r="Q26" s="65" t="s">
        <v>67</v>
      </c>
      <c r="R26" s="65">
        <v>10.65</v>
      </c>
      <c r="S26" s="65">
        <v>3.51</v>
      </c>
      <c r="T26" s="65">
        <v>21.82</v>
      </c>
      <c r="U26" s="65">
        <f t="shared" si="0"/>
        <v>621.65242165242171</v>
      </c>
      <c r="V26" s="66" t="s">
        <v>46</v>
      </c>
    </row>
    <row r="27" spans="1:22" ht="75" hidden="1" customHeight="1" thickTop="1" thickBot="1">
      <c r="A27" s="62"/>
      <c r="B27" s="63" t="s">
        <v>51</v>
      </c>
      <c r="C27" s="64" t="s">
        <v>51</v>
      </c>
      <c r="D27" s="64"/>
      <c r="E27" s="64"/>
      <c r="F27" s="64"/>
      <c r="G27" s="64"/>
      <c r="H27" s="64"/>
      <c r="I27" s="64" t="s">
        <v>90</v>
      </c>
      <c r="J27" s="64"/>
      <c r="K27" s="64"/>
      <c r="L27" s="64" t="s">
        <v>91</v>
      </c>
      <c r="M27" s="64"/>
      <c r="N27" s="64"/>
      <c r="O27" s="64"/>
      <c r="P27" s="65" t="s">
        <v>44</v>
      </c>
      <c r="Q27" s="65" t="s">
        <v>67</v>
      </c>
      <c r="R27" s="65">
        <v>14</v>
      </c>
      <c r="S27" s="65">
        <v>4.66</v>
      </c>
      <c r="T27" s="65">
        <v>25.5</v>
      </c>
      <c r="U27" s="65">
        <f t="shared" si="0"/>
        <v>547.2103004291846</v>
      </c>
      <c r="V27" s="66" t="s">
        <v>46</v>
      </c>
    </row>
    <row r="28" spans="1:22" ht="75" customHeight="1" thickTop="1" thickBot="1">
      <c r="A28" s="62"/>
      <c r="B28" s="63" t="s">
        <v>40</v>
      </c>
      <c r="C28" s="64" t="s">
        <v>92</v>
      </c>
      <c r="D28" s="64"/>
      <c r="E28" s="64"/>
      <c r="F28" s="64"/>
      <c r="G28" s="64"/>
      <c r="H28" s="64"/>
      <c r="I28" s="64" t="s">
        <v>93</v>
      </c>
      <c r="J28" s="64"/>
      <c r="K28" s="64"/>
      <c r="L28" s="64" t="s">
        <v>94</v>
      </c>
      <c r="M28" s="64"/>
      <c r="N28" s="64"/>
      <c r="O28" s="64"/>
      <c r="P28" s="65" t="s">
        <v>44</v>
      </c>
      <c r="Q28" s="65" t="s">
        <v>45</v>
      </c>
      <c r="R28" s="65">
        <v>14.384375</v>
      </c>
      <c r="S28" s="65">
        <v>17.119230769230771</v>
      </c>
      <c r="T28" s="65">
        <v>20.731769000000003</v>
      </c>
      <c r="U28" s="65">
        <f t="shared" si="0"/>
        <v>121.10222287126489</v>
      </c>
      <c r="V28" s="66" t="s">
        <v>95</v>
      </c>
    </row>
    <row r="29" spans="1:22" ht="18.75" customHeight="1" thickTop="1" thickBot="1">
      <c r="A29" s="62"/>
      <c r="B29" s="113" t="s">
        <v>144</v>
      </c>
      <c r="C29" s="106"/>
      <c r="D29" s="106"/>
      <c r="E29" s="106"/>
      <c r="F29" s="106"/>
      <c r="G29" s="106"/>
      <c r="H29" s="106"/>
      <c r="I29" s="106"/>
      <c r="J29" s="106"/>
      <c r="K29" s="106"/>
      <c r="L29" s="106"/>
      <c r="M29" s="106"/>
      <c r="N29" s="106"/>
      <c r="O29" s="106"/>
      <c r="P29" s="106"/>
      <c r="Q29" s="106"/>
      <c r="R29" s="106"/>
      <c r="S29" s="106"/>
      <c r="T29" s="106"/>
      <c r="U29" s="106"/>
      <c r="V29" s="105"/>
    </row>
    <row r="30" spans="1:22" s="114" customFormat="1" ht="18" customHeight="1">
      <c r="A30" s="115"/>
      <c r="B30" s="116" t="s">
        <v>51</v>
      </c>
      <c r="C30" s="116"/>
      <c r="D30" s="117"/>
      <c r="E30" s="116"/>
      <c r="F30" s="116"/>
      <c r="G30" s="116"/>
      <c r="H30" s="116"/>
      <c r="I30" s="118"/>
      <c r="J30" s="108"/>
      <c r="K30" s="118"/>
      <c r="L30" s="108"/>
      <c r="M30" s="118"/>
      <c r="N30" s="108"/>
      <c r="O30" s="118"/>
      <c r="P30" s="108"/>
      <c r="Q30" s="119"/>
      <c r="R30" s="120">
        <v>0</v>
      </c>
      <c r="S30" s="120">
        <v>0</v>
      </c>
      <c r="T30" s="120">
        <v>100</v>
      </c>
      <c r="U30" s="120" t="str">
        <f t="shared" ref="U30:U58" si="1">IF(ISERROR(T30/S30),"N/A",T30/S30*100)</f>
        <v>N/A</v>
      </c>
      <c r="V30" s="116" t="s">
        <v>145</v>
      </c>
    </row>
    <row r="31" spans="1:22" s="114" customFormat="1" ht="18" customHeight="1">
      <c r="A31" s="115"/>
      <c r="B31" s="116" t="s">
        <v>51</v>
      </c>
      <c r="C31" s="116"/>
      <c r="D31" s="117"/>
      <c r="E31" s="116"/>
      <c r="F31" s="116"/>
      <c r="G31" s="116"/>
      <c r="H31" s="116"/>
      <c r="I31" s="118"/>
      <c r="J31" s="108"/>
      <c r="K31" s="118"/>
      <c r="L31" s="108"/>
      <c r="M31" s="118"/>
      <c r="N31" s="108"/>
      <c r="O31" s="118"/>
      <c r="P31" s="108"/>
      <c r="Q31" s="119"/>
      <c r="R31" s="120">
        <v>8</v>
      </c>
      <c r="S31" s="120">
        <v>6</v>
      </c>
      <c r="T31" s="120">
        <v>0</v>
      </c>
      <c r="U31" s="120">
        <f t="shared" si="1"/>
        <v>0</v>
      </c>
      <c r="V31" s="116" t="s">
        <v>146</v>
      </c>
    </row>
    <row r="32" spans="1:22" s="114" customFormat="1" ht="18" customHeight="1">
      <c r="A32" s="115"/>
      <c r="B32" s="116" t="s">
        <v>51</v>
      </c>
      <c r="C32" s="116"/>
      <c r="D32" s="117"/>
      <c r="E32" s="116"/>
      <c r="F32" s="116"/>
      <c r="G32" s="116"/>
      <c r="H32" s="116"/>
      <c r="I32" s="118"/>
      <c r="J32" s="108"/>
      <c r="K32" s="118"/>
      <c r="L32" s="108"/>
      <c r="M32" s="118"/>
      <c r="N32" s="108"/>
      <c r="O32" s="118"/>
      <c r="P32" s="108"/>
      <c r="Q32" s="119"/>
      <c r="R32" s="120">
        <v>0</v>
      </c>
      <c r="S32" s="120">
        <v>0</v>
      </c>
      <c r="T32" s="120">
        <v>0</v>
      </c>
      <c r="U32" s="120" t="str">
        <f t="shared" si="1"/>
        <v>N/A</v>
      </c>
      <c r="V32" s="116" t="s">
        <v>147</v>
      </c>
    </row>
    <row r="33" spans="1:22" s="114" customFormat="1" ht="18" customHeight="1">
      <c r="A33" s="115"/>
      <c r="B33" s="116" t="s">
        <v>51</v>
      </c>
      <c r="C33" s="116"/>
      <c r="D33" s="117"/>
      <c r="E33" s="116"/>
      <c r="F33" s="116"/>
      <c r="G33" s="116"/>
      <c r="H33" s="116"/>
      <c r="I33" s="118"/>
      <c r="J33" s="108"/>
      <c r="K33" s="118"/>
      <c r="L33" s="108"/>
      <c r="M33" s="118"/>
      <c r="N33" s="108"/>
      <c r="O33" s="118"/>
      <c r="P33" s="108"/>
      <c r="Q33" s="119"/>
      <c r="R33" s="120">
        <v>0</v>
      </c>
      <c r="S33" s="120">
        <v>0</v>
      </c>
      <c r="T33" s="120">
        <v>3.61</v>
      </c>
      <c r="U33" s="120" t="str">
        <f t="shared" si="1"/>
        <v>N/A</v>
      </c>
      <c r="V33" s="116" t="s">
        <v>148</v>
      </c>
    </row>
    <row r="34" spans="1:22" s="114" customFormat="1" ht="18" customHeight="1">
      <c r="A34" s="115"/>
      <c r="B34" s="116" t="s">
        <v>51</v>
      </c>
      <c r="C34" s="116"/>
      <c r="D34" s="117"/>
      <c r="E34" s="116"/>
      <c r="F34" s="116"/>
      <c r="G34" s="116"/>
      <c r="H34" s="116"/>
      <c r="I34" s="118"/>
      <c r="J34" s="108"/>
      <c r="K34" s="118"/>
      <c r="L34" s="108"/>
      <c r="M34" s="118"/>
      <c r="N34" s="108"/>
      <c r="O34" s="118"/>
      <c r="P34" s="108"/>
      <c r="Q34" s="119"/>
      <c r="R34" s="120">
        <v>0</v>
      </c>
      <c r="S34" s="120">
        <v>0</v>
      </c>
      <c r="T34" s="120">
        <v>0.11538</v>
      </c>
      <c r="U34" s="120" t="str">
        <f t="shared" si="1"/>
        <v>N/A</v>
      </c>
      <c r="V34" s="116" t="s">
        <v>149</v>
      </c>
    </row>
    <row r="35" spans="1:22" s="114" customFormat="1" ht="18" customHeight="1">
      <c r="A35" s="115"/>
      <c r="B35" s="116" t="s">
        <v>51</v>
      </c>
      <c r="C35" s="116"/>
      <c r="D35" s="117"/>
      <c r="E35" s="116"/>
      <c r="F35" s="116"/>
      <c r="G35" s="116"/>
      <c r="H35" s="116"/>
      <c r="I35" s="118"/>
      <c r="J35" s="108"/>
      <c r="K35" s="118"/>
      <c r="L35" s="108"/>
      <c r="M35" s="118"/>
      <c r="N35" s="108"/>
      <c r="O35" s="118"/>
      <c r="P35" s="108"/>
      <c r="Q35" s="119"/>
      <c r="R35" s="120">
        <v>0</v>
      </c>
      <c r="S35" s="120">
        <v>0</v>
      </c>
      <c r="T35" s="120">
        <v>0</v>
      </c>
      <c r="U35" s="120" t="str">
        <f t="shared" si="1"/>
        <v>N/A</v>
      </c>
      <c r="V35" s="116" t="s">
        <v>150</v>
      </c>
    </row>
    <row r="36" spans="1:22" s="114" customFormat="1" ht="18" customHeight="1">
      <c r="A36" s="115"/>
      <c r="B36" s="116" t="s">
        <v>51</v>
      </c>
      <c r="C36" s="116"/>
      <c r="D36" s="117"/>
      <c r="E36" s="116"/>
      <c r="F36" s="116"/>
      <c r="G36" s="116"/>
      <c r="H36" s="116"/>
      <c r="I36" s="118"/>
      <c r="J36" s="108"/>
      <c r="K36" s="118"/>
      <c r="L36" s="108"/>
      <c r="M36" s="118"/>
      <c r="N36" s="108"/>
      <c r="O36" s="118"/>
      <c r="P36" s="108"/>
      <c r="Q36" s="119"/>
      <c r="R36" s="120">
        <v>0</v>
      </c>
      <c r="S36" s="120">
        <v>0</v>
      </c>
      <c r="T36" s="120">
        <v>0</v>
      </c>
      <c r="U36" s="120" t="str">
        <f t="shared" si="1"/>
        <v>N/A</v>
      </c>
      <c r="V36" s="116" t="s">
        <v>151</v>
      </c>
    </row>
    <row r="37" spans="1:22" s="114" customFormat="1" ht="18" customHeight="1">
      <c r="A37" s="115"/>
      <c r="B37" s="116" t="s">
        <v>51</v>
      </c>
      <c r="C37" s="116"/>
      <c r="D37" s="117"/>
      <c r="E37" s="116"/>
      <c r="F37" s="116"/>
      <c r="G37" s="116"/>
      <c r="H37" s="116"/>
      <c r="I37" s="118"/>
      <c r="J37" s="108"/>
      <c r="K37" s="118"/>
      <c r="L37" s="108"/>
      <c r="M37" s="118"/>
      <c r="N37" s="108"/>
      <c r="O37" s="118"/>
      <c r="P37" s="108"/>
      <c r="Q37" s="119"/>
      <c r="R37" s="120">
        <v>100</v>
      </c>
      <c r="S37" s="120">
        <v>86</v>
      </c>
      <c r="T37" s="120">
        <v>0</v>
      </c>
      <c r="U37" s="120">
        <f t="shared" si="1"/>
        <v>0</v>
      </c>
      <c r="V37" s="116" t="s">
        <v>152</v>
      </c>
    </row>
    <row r="38" spans="1:22" s="114" customFormat="1" ht="18" customHeight="1">
      <c r="A38" s="115"/>
      <c r="B38" s="116" t="s">
        <v>51</v>
      </c>
      <c r="C38" s="116"/>
      <c r="D38" s="117"/>
      <c r="E38" s="116"/>
      <c r="F38" s="116"/>
      <c r="G38" s="116"/>
      <c r="H38" s="116"/>
      <c r="I38" s="118"/>
      <c r="J38" s="108"/>
      <c r="K38" s="118"/>
      <c r="L38" s="108"/>
      <c r="M38" s="118"/>
      <c r="N38" s="108"/>
      <c r="O38" s="118"/>
      <c r="P38" s="108"/>
      <c r="Q38" s="119"/>
      <c r="R38" s="120">
        <v>0</v>
      </c>
      <c r="S38" s="120">
        <v>1.9</v>
      </c>
      <c r="T38" s="120">
        <v>0</v>
      </c>
      <c r="U38" s="120">
        <f t="shared" si="1"/>
        <v>0</v>
      </c>
      <c r="V38" s="116" t="s">
        <v>153</v>
      </c>
    </row>
    <row r="39" spans="1:22" s="114" customFormat="1" ht="18" customHeight="1">
      <c r="A39" s="115"/>
      <c r="B39" s="116" t="s">
        <v>51</v>
      </c>
      <c r="C39" s="116"/>
      <c r="D39" s="117"/>
      <c r="E39" s="116"/>
      <c r="F39" s="116"/>
      <c r="G39" s="116"/>
      <c r="H39" s="116"/>
      <c r="I39" s="118"/>
      <c r="J39" s="108"/>
      <c r="K39" s="118"/>
      <c r="L39" s="108"/>
      <c r="M39" s="118"/>
      <c r="N39" s="108"/>
      <c r="O39" s="118"/>
      <c r="P39" s="108"/>
      <c r="Q39" s="119"/>
      <c r="R39" s="120">
        <v>0</v>
      </c>
      <c r="S39" s="120">
        <v>0</v>
      </c>
      <c r="T39" s="120">
        <v>80</v>
      </c>
      <c r="U39" s="120" t="str">
        <f t="shared" si="1"/>
        <v>N/A</v>
      </c>
      <c r="V39" s="116" t="s">
        <v>154</v>
      </c>
    </row>
    <row r="40" spans="1:22" s="114" customFormat="1" ht="18" customHeight="1">
      <c r="A40" s="115"/>
      <c r="B40" s="116" t="s">
        <v>51</v>
      </c>
      <c r="C40" s="116"/>
      <c r="D40" s="117"/>
      <c r="E40" s="116"/>
      <c r="F40" s="116"/>
      <c r="G40" s="116"/>
      <c r="H40" s="116"/>
      <c r="I40" s="118"/>
      <c r="J40" s="108"/>
      <c r="K40" s="118"/>
      <c r="L40" s="108"/>
      <c r="M40" s="118"/>
      <c r="N40" s="108"/>
      <c r="O40" s="118"/>
      <c r="P40" s="108"/>
      <c r="Q40" s="119"/>
      <c r="R40" s="120">
        <v>20</v>
      </c>
      <c r="S40" s="120">
        <v>30</v>
      </c>
      <c r="T40" s="120">
        <v>40</v>
      </c>
      <c r="U40" s="120">
        <f t="shared" si="1"/>
        <v>133.33333333333331</v>
      </c>
      <c r="V40" s="116" t="s">
        <v>155</v>
      </c>
    </row>
    <row r="41" spans="1:22" s="114" customFormat="1" ht="18" customHeight="1">
      <c r="A41" s="115"/>
      <c r="B41" s="116" t="s">
        <v>51</v>
      </c>
      <c r="C41" s="116"/>
      <c r="D41" s="117"/>
      <c r="E41" s="116"/>
      <c r="F41" s="116"/>
      <c r="G41" s="116"/>
      <c r="H41" s="116"/>
      <c r="I41" s="118"/>
      <c r="J41" s="108"/>
      <c r="K41" s="118"/>
      <c r="L41" s="108"/>
      <c r="M41" s="118"/>
      <c r="N41" s="108"/>
      <c r="O41" s="118"/>
      <c r="P41" s="108"/>
      <c r="Q41" s="119"/>
      <c r="R41" s="120">
        <v>20</v>
      </c>
      <c r="S41" s="120">
        <v>40</v>
      </c>
      <c r="T41" s="120">
        <v>9.09</v>
      </c>
      <c r="U41" s="120">
        <f t="shared" si="1"/>
        <v>22.725000000000001</v>
      </c>
      <c r="V41" s="116" t="s">
        <v>156</v>
      </c>
    </row>
    <row r="42" spans="1:22" s="114" customFormat="1" ht="18" customHeight="1">
      <c r="A42" s="115"/>
      <c r="B42" s="116" t="s">
        <v>51</v>
      </c>
      <c r="C42" s="116"/>
      <c r="D42" s="117"/>
      <c r="E42" s="116"/>
      <c r="F42" s="116"/>
      <c r="G42" s="116"/>
      <c r="H42" s="116"/>
      <c r="I42" s="118"/>
      <c r="J42" s="108"/>
      <c r="K42" s="118"/>
      <c r="L42" s="108"/>
      <c r="M42" s="118"/>
      <c r="N42" s="108"/>
      <c r="O42" s="118"/>
      <c r="P42" s="108"/>
      <c r="Q42" s="119"/>
      <c r="R42" s="120">
        <v>4.3499999999999996</v>
      </c>
      <c r="S42" s="120">
        <v>4.3499999999999996</v>
      </c>
      <c r="T42" s="120">
        <v>0</v>
      </c>
      <c r="U42" s="120">
        <f t="shared" si="1"/>
        <v>0</v>
      </c>
      <c r="V42" s="116" t="s">
        <v>157</v>
      </c>
    </row>
    <row r="43" spans="1:22" s="114" customFormat="1" ht="18" customHeight="1">
      <c r="A43" s="115"/>
      <c r="B43" s="116" t="s">
        <v>51</v>
      </c>
      <c r="C43" s="116"/>
      <c r="D43" s="117"/>
      <c r="E43" s="116"/>
      <c r="F43" s="116"/>
      <c r="G43" s="116"/>
      <c r="H43" s="116"/>
      <c r="I43" s="118"/>
      <c r="J43" s="108"/>
      <c r="K43" s="118"/>
      <c r="L43" s="108"/>
      <c r="M43" s="118"/>
      <c r="N43" s="108"/>
      <c r="O43" s="118"/>
      <c r="P43" s="108"/>
      <c r="Q43" s="119"/>
      <c r="R43" s="120">
        <v>0</v>
      </c>
      <c r="S43" s="120">
        <v>0</v>
      </c>
      <c r="T43" s="120">
        <v>9.09</v>
      </c>
      <c r="U43" s="120" t="str">
        <f t="shared" si="1"/>
        <v>N/A</v>
      </c>
      <c r="V43" s="116" t="s">
        <v>158</v>
      </c>
    </row>
    <row r="44" spans="1:22" s="114" customFormat="1" ht="18" customHeight="1">
      <c r="A44" s="115"/>
      <c r="B44" s="116" t="s">
        <v>51</v>
      </c>
      <c r="C44" s="116"/>
      <c r="D44" s="117"/>
      <c r="E44" s="116"/>
      <c r="F44" s="116"/>
      <c r="G44" s="116"/>
      <c r="H44" s="116"/>
      <c r="I44" s="118"/>
      <c r="J44" s="108"/>
      <c r="K44" s="118"/>
      <c r="L44" s="108"/>
      <c r="M44" s="118"/>
      <c r="N44" s="108"/>
      <c r="O44" s="118"/>
      <c r="P44" s="108"/>
      <c r="Q44" s="119"/>
      <c r="R44" s="120">
        <v>0</v>
      </c>
      <c r="S44" s="120">
        <v>0</v>
      </c>
      <c r="T44" s="120">
        <v>60</v>
      </c>
      <c r="U44" s="120" t="str">
        <f t="shared" si="1"/>
        <v>N/A</v>
      </c>
      <c r="V44" s="116" t="s">
        <v>159</v>
      </c>
    </row>
    <row r="45" spans="1:22" s="114" customFormat="1" ht="18" customHeight="1">
      <c r="A45" s="115"/>
      <c r="B45" s="116" t="s">
        <v>51</v>
      </c>
      <c r="C45" s="116"/>
      <c r="D45" s="117"/>
      <c r="E45" s="116"/>
      <c r="F45" s="116"/>
      <c r="G45" s="116"/>
      <c r="H45" s="116"/>
      <c r="I45" s="118"/>
      <c r="J45" s="108"/>
      <c r="K45" s="118"/>
      <c r="L45" s="108"/>
      <c r="M45" s="118"/>
      <c r="N45" s="108"/>
      <c r="O45" s="118"/>
      <c r="P45" s="108"/>
      <c r="Q45" s="119"/>
      <c r="R45" s="120">
        <v>0</v>
      </c>
      <c r="S45" s="120">
        <v>0</v>
      </c>
      <c r="T45" s="120">
        <v>0</v>
      </c>
      <c r="U45" s="120" t="str">
        <f t="shared" si="1"/>
        <v>N/A</v>
      </c>
      <c r="V45" s="116" t="s">
        <v>160</v>
      </c>
    </row>
    <row r="46" spans="1:22" s="114" customFormat="1" ht="18" customHeight="1">
      <c r="A46" s="115"/>
      <c r="B46" s="116" t="s">
        <v>51</v>
      </c>
      <c r="C46" s="116"/>
      <c r="D46" s="117"/>
      <c r="E46" s="116"/>
      <c r="F46" s="116"/>
      <c r="G46" s="116"/>
      <c r="H46" s="116"/>
      <c r="I46" s="118"/>
      <c r="J46" s="108"/>
      <c r="K46" s="118"/>
      <c r="L46" s="108"/>
      <c r="M46" s="118"/>
      <c r="N46" s="108"/>
      <c r="O46" s="118"/>
      <c r="P46" s="108"/>
      <c r="Q46" s="119"/>
      <c r="R46" s="120">
        <v>1</v>
      </c>
      <c r="S46" s="120">
        <v>1</v>
      </c>
      <c r="T46" s="120">
        <v>0</v>
      </c>
      <c r="U46" s="120">
        <f t="shared" si="1"/>
        <v>0</v>
      </c>
      <c r="V46" s="116" t="s">
        <v>161</v>
      </c>
    </row>
    <row r="47" spans="1:22" s="114" customFormat="1" ht="18" customHeight="1">
      <c r="A47" s="115"/>
      <c r="B47" s="116" t="s">
        <v>51</v>
      </c>
      <c r="C47" s="116"/>
      <c r="D47" s="117"/>
      <c r="E47" s="116"/>
      <c r="F47" s="116"/>
      <c r="G47" s="116"/>
      <c r="H47" s="116"/>
      <c r="I47" s="118"/>
      <c r="J47" s="108"/>
      <c r="K47" s="118"/>
      <c r="L47" s="108"/>
      <c r="M47" s="118"/>
      <c r="N47" s="108"/>
      <c r="O47" s="118"/>
      <c r="P47" s="108"/>
      <c r="Q47" s="119"/>
      <c r="R47" s="120">
        <v>25</v>
      </c>
      <c r="S47" s="120">
        <v>25</v>
      </c>
      <c r="T47" s="120">
        <v>1</v>
      </c>
      <c r="U47" s="120">
        <f t="shared" si="1"/>
        <v>4</v>
      </c>
      <c r="V47" s="116" t="s">
        <v>162</v>
      </c>
    </row>
    <row r="48" spans="1:22" s="114" customFormat="1" ht="18" customHeight="1">
      <c r="A48" s="115"/>
      <c r="B48" s="116" t="s">
        <v>51</v>
      </c>
      <c r="C48" s="116"/>
      <c r="D48" s="117"/>
      <c r="E48" s="116"/>
      <c r="F48" s="116"/>
      <c r="G48" s="116"/>
      <c r="H48" s="116"/>
      <c r="I48" s="118"/>
      <c r="J48" s="108"/>
      <c r="K48" s="118"/>
      <c r="L48" s="108"/>
      <c r="M48" s="118"/>
      <c r="N48" s="108"/>
      <c r="O48" s="118"/>
      <c r="P48" s="108"/>
      <c r="Q48" s="119"/>
      <c r="R48" s="120">
        <v>0</v>
      </c>
      <c r="S48" s="120">
        <v>0</v>
      </c>
      <c r="T48" s="120">
        <v>15</v>
      </c>
      <c r="U48" s="120" t="str">
        <f t="shared" si="1"/>
        <v>N/A</v>
      </c>
      <c r="V48" s="116" t="s">
        <v>163</v>
      </c>
    </row>
    <row r="49" spans="1:22" s="114" customFormat="1" ht="18" customHeight="1">
      <c r="A49" s="115"/>
      <c r="B49" s="116" t="s">
        <v>51</v>
      </c>
      <c r="C49" s="116"/>
      <c r="D49" s="117"/>
      <c r="E49" s="116"/>
      <c r="F49" s="116"/>
      <c r="G49" s="116"/>
      <c r="H49" s="116"/>
      <c r="I49" s="118"/>
      <c r="J49" s="108"/>
      <c r="K49" s="118"/>
      <c r="L49" s="108"/>
      <c r="M49" s="118"/>
      <c r="N49" s="108"/>
      <c r="O49" s="118"/>
      <c r="P49" s="108"/>
      <c r="Q49" s="119"/>
      <c r="R49" s="120">
        <v>0</v>
      </c>
      <c r="S49" s="120">
        <v>0</v>
      </c>
      <c r="T49" s="120">
        <v>0</v>
      </c>
      <c r="U49" s="120" t="str">
        <f t="shared" si="1"/>
        <v>N/A</v>
      </c>
      <c r="V49" s="116" t="s">
        <v>164</v>
      </c>
    </row>
    <row r="50" spans="1:22" s="114" customFormat="1" ht="18" customHeight="1">
      <c r="A50" s="115"/>
      <c r="B50" s="116" t="s">
        <v>51</v>
      </c>
      <c r="C50" s="116"/>
      <c r="D50" s="117"/>
      <c r="E50" s="116"/>
      <c r="F50" s="116"/>
      <c r="G50" s="116"/>
      <c r="H50" s="116"/>
      <c r="I50" s="118"/>
      <c r="J50" s="108"/>
      <c r="K50" s="118"/>
      <c r="L50" s="108"/>
      <c r="M50" s="118"/>
      <c r="N50" s="108"/>
      <c r="O50" s="118"/>
      <c r="P50" s="108"/>
      <c r="Q50" s="119"/>
      <c r="R50" s="120">
        <v>35</v>
      </c>
      <c r="S50" s="120">
        <v>15</v>
      </c>
      <c r="T50" s="120">
        <v>15</v>
      </c>
      <c r="U50" s="120">
        <f t="shared" si="1"/>
        <v>100</v>
      </c>
      <c r="V50" s="116" t="s">
        <v>165</v>
      </c>
    </row>
    <row r="51" spans="1:22" s="114" customFormat="1" ht="18" customHeight="1">
      <c r="A51" s="115"/>
      <c r="B51" s="116" t="s">
        <v>51</v>
      </c>
      <c r="C51" s="116"/>
      <c r="D51" s="117"/>
      <c r="E51" s="116"/>
      <c r="F51" s="116"/>
      <c r="G51" s="116"/>
      <c r="H51" s="116"/>
      <c r="I51" s="118"/>
      <c r="J51" s="108"/>
      <c r="K51" s="118"/>
      <c r="L51" s="108"/>
      <c r="M51" s="118"/>
      <c r="N51" s="108"/>
      <c r="O51" s="118"/>
      <c r="P51" s="108"/>
      <c r="Q51" s="119"/>
      <c r="R51" s="120">
        <v>1.8</v>
      </c>
      <c r="S51" s="120">
        <v>3.3</v>
      </c>
      <c r="T51" s="120">
        <v>1.73</v>
      </c>
      <c r="U51" s="120">
        <f t="shared" si="1"/>
        <v>52.424242424242429</v>
      </c>
      <c r="V51" s="116" t="s">
        <v>166</v>
      </c>
    </row>
    <row r="52" spans="1:22" s="114" customFormat="1" ht="18" customHeight="1">
      <c r="A52" s="115"/>
      <c r="B52" s="116" t="s">
        <v>51</v>
      </c>
      <c r="C52" s="116"/>
      <c r="D52" s="117"/>
      <c r="E52" s="116"/>
      <c r="F52" s="116"/>
      <c r="G52" s="116"/>
      <c r="H52" s="116"/>
      <c r="I52" s="118"/>
      <c r="J52" s="108"/>
      <c r="K52" s="118"/>
      <c r="L52" s="108"/>
      <c r="M52" s="118"/>
      <c r="N52" s="108"/>
      <c r="O52" s="118"/>
      <c r="P52" s="108"/>
      <c r="Q52" s="119"/>
      <c r="R52" s="120">
        <v>10</v>
      </c>
      <c r="S52" s="120">
        <v>10</v>
      </c>
      <c r="T52" s="120">
        <v>0</v>
      </c>
      <c r="U52" s="120">
        <f t="shared" si="1"/>
        <v>0</v>
      </c>
      <c r="V52" s="116" t="s">
        <v>167</v>
      </c>
    </row>
    <row r="53" spans="1:22" s="114" customFormat="1" ht="18" customHeight="1">
      <c r="A53" s="115"/>
      <c r="B53" s="116" t="s">
        <v>51</v>
      </c>
      <c r="C53" s="116"/>
      <c r="D53" s="117"/>
      <c r="E53" s="116"/>
      <c r="F53" s="116"/>
      <c r="G53" s="116"/>
      <c r="H53" s="116"/>
      <c r="I53" s="118"/>
      <c r="J53" s="108"/>
      <c r="K53" s="118"/>
      <c r="L53" s="108"/>
      <c r="M53" s="118"/>
      <c r="N53" s="108"/>
      <c r="O53" s="118"/>
      <c r="P53" s="108"/>
      <c r="Q53" s="119"/>
      <c r="R53" s="120">
        <v>0</v>
      </c>
      <c r="S53" s="120">
        <v>0</v>
      </c>
      <c r="T53" s="120">
        <v>0</v>
      </c>
      <c r="U53" s="120" t="str">
        <f t="shared" si="1"/>
        <v>N/A</v>
      </c>
      <c r="V53" s="116" t="s">
        <v>168</v>
      </c>
    </row>
    <row r="54" spans="1:22" s="114" customFormat="1" ht="18" customHeight="1">
      <c r="A54" s="115"/>
      <c r="B54" s="116" t="s">
        <v>51</v>
      </c>
      <c r="C54" s="116"/>
      <c r="D54" s="117"/>
      <c r="E54" s="116"/>
      <c r="F54" s="116"/>
      <c r="G54" s="116"/>
      <c r="H54" s="116"/>
      <c r="I54" s="118"/>
      <c r="J54" s="108"/>
      <c r="K54" s="118"/>
      <c r="L54" s="108"/>
      <c r="M54" s="118"/>
      <c r="N54" s="108"/>
      <c r="O54" s="118"/>
      <c r="P54" s="108"/>
      <c r="Q54" s="119"/>
      <c r="R54" s="120">
        <v>0</v>
      </c>
      <c r="S54" s="120">
        <v>0</v>
      </c>
      <c r="T54" s="120">
        <v>80</v>
      </c>
      <c r="U54" s="120" t="str">
        <f t="shared" si="1"/>
        <v>N/A</v>
      </c>
      <c r="V54" s="116" t="s">
        <v>169</v>
      </c>
    </row>
    <row r="55" spans="1:22" s="114" customFormat="1" ht="18" customHeight="1">
      <c r="A55" s="115"/>
      <c r="B55" s="116" t="s">
        <v>51</v>
      </c>
      <c r="C55" s="116"/>
      <c r="D55" s="117"/>
      <c r="E55" s="116"/>
      <c r="F55" s="116"/>
      <c r="G55" s="116"/>
      <c r="H55" s="116"/>
      <c r="I55" s="118"/>
      <c r="J55" s="108"/>
      <c r="K55" s="118"/>
      <c r="L55" s="108"/>
      <c r="M55" s="118"/>
      <c r="N55" s="108"/>
      <c r="O55" s="118"/>
      <c r="P55" s="108"/>
      <c r="Q55" s="119"/>
      <c r="R55" s="120">
        <v>0</v>
      </c>
      <c r="S55" s="120">
        <v>0</v>
      </c>
      <c r="T55" s="120">
        <v>0</v>
      </c>
      <c r="U55" s="120" t="str">
        <f t="shared" si="1"/>
        <v>N/A</v>
      </c>
      <c r="V55" s="116" t="s">
        <v>170</v>
      </c>
    </row>
    <row r="56" spans="1:22" s="114" customFormat="1" ht="18" customHeight="1">
      <c r="A56" s="115"/>
      <c r="B56" s="116" t="s">
        <v>51</v>
      </c>
      <c r="C56" s="116"/>
      <c r="D56" s="117"/>
      <c r="E56" s="116"/>
      <c r="F56" s="116"/>
      <c r="G56" s="116"/>
      <c r="H56" s="116"/>
      <c r="I56" s="118"/>
      <c r="J56" s="108"/>
      <c r="K56" s="118"/>
      <c r="L56" s="108"/>
      <c r="M56" s="118"/>
      <c r="N56" s="108"/>
      <c r="O56" s="118"/>
      <c r="P56" s="108"/>
      <c r="Q56" s="119"/>
      <c r="R56" s="120">
        <v>0</v>
      </c>
      <c r="S56" s="120">
        <v>0</v>
      </c>
      <c r="T56" s="120">
        <v>0</v>
      </c>
      <c r="U56" s="120" t="str">
        <f t="shared" si="1"/>
        <v>N/A</v>
      </c>
      <c r="V56" s="116" t="s">
        <v>171</v>
      </c>
    </row>
    <row r="57" spans="1:22" s="114" customFormat="1" ht="18" customHeight="1" thickBot="1">
      <c r="A57" s="115"/>
      <c r="B57" s="116" t="s">
        <v>51</v>
      </c>
      <c r="C57" s="116"/>
      <c r="D57" s="117"/>
      <c r="E57" s="116"/>
      <c r="F57" s="116"/>
      <c r="G57" s="116"/>
      <c r="H57" s="116"/>
      <c r="I57" s="118"/>
      <c r="J57" s="108"/>
      <c r="K57" s="118"/>
      <c r="L57" s="108"/>
      <c r="M57" s="118"/>
      <c r="N57" s="108"/>
      <c r="O57" s="118"/>
      <c r="P57" s="108"/>
      <c r="Q57" s="119"/>
      <c r="R57" s="120">
        <v>5</v>
      </c>
      <c r="S57" s="120">
        <v>0</v>
      </c>
      <c r="T57" s="120">
        <v>0</v>
      </c>
      <c r="U57" s="120" t="str">
        <f t="shared" si="1"/>
        <v>N/A</v>
      </c>
      <c r="V57" s="116" t="s">
        <v>172</v>
      </c>
    </row>
    <row r="58" spans="1:22" ht="75" customHeight="1" thickTop="1" thickBot="1">
      <c r="A58" s="62"/>
      <c r="B58" s="63" t="s">
        <v>40</v>
      </c>
      <c r="C58" s="64" t="s">
        <v>51</v>
      </c>
      <c r="D58" s="64"/>
      <c r="E58" s="64"/>
      <c r="F58" s="64"/>
      <c r="G58" s="64"/>
      <c r="H58" s="64"/>
      <c r="I58" s="64" t="s">
        <v>96</v>
      </c>
      <c r="J58" s="64"/>
      <c r="K58" s="64"/>
      <c r="L58" s="64" t="s">
        <v>97</v>
      </c>
      <c r="M58" s="64"/>
      <c r="N58" s="64"/>
      <c r="O58" s="64"/>
      <c r="P58" s="65" t="s">
        <v>44</v>
      </c>
      <c r="Q58" s="65" t="s">
        <v>45</v>
      </c>
      <c r="R58" s="65">
        <v>36.067222222222227</v>
      </c>
      <c r="S58" s="65">
        <v>44.124615384615382</v>
      </c>
      <c r="T58" s="65">
        <v>63.343615499999999</v>
      </c>
      <c r="U58" s="65">
        <f t="shared" si="1"/>
        <v>143.55618728426484</v>
      </c>
      <c r="V58" s="66" t="s">
        <v>95</v>
      </c>
    </row>
    <row r="59" spans="1:22" ht="18.75" customHeight="1" thickTop="1" thickBot="1">
      <c r="A59" s="62"/>
      <c r="B59" s="113" t="s">
        <v>144</v>
      </c>
      <c r="C59" s="106"/>
      <c r="D59" s="106"/>
      <c r="E59" s="106"/>
      <c r="F59" s="106"/>
      <c r="G59" s="106"/>
      <c r="H59" s="106"/>
      <c r="I59" s="106"/>
      <c r="J59" s="106"/>
      <c r="K59" s="106"/>
      <c r="L59" s="106"/>
      <c r="M59" s="106"/>
      <c r="N59" s="106"/>
      <c r="O59" s="106"/>
      <c r="P59" s="106"/>
      <c r="Q59" s="106"/>
      <c r="R59" s="106"/>
      <c r="S59" s="106"/>
      <c r="T59" s="106"/>
      <c r="U59" s="106"/>
      <c r="V59" s="105"/>
    </row>
    <row r="60" spans="1:22" s="114" customFormat="1" ht="18" customHeight="1">
      <c r="A60" s="115"/>
      <c r="B60" s="116" t="s">
        <v>51</v>
      </c>
      <c r="C60" s="116"/>
      <c r="D60" s="117"/>
      <c r="E60" s="116"/>
      <c r="F60" s="116"/>
      <c r="G60" s="116"/>
      <c r="H60" s="116"/>
      <c r="I60" s="118"/>
      <c r="J60" s="108"/>
      <c r="K60" s="118"/>
      <c r="L60" s="108"/>
      <c r="M60" s="118"/>
      <c r="N60" s="108"/>
      <c r="O60" s="118"/>
      <c r="P60" s="108"/>
      <c r="Q60" s="119"/>
      <c r="R60" s="120">
        <v>20</v>
      </c>
      <c r="S60" s="120">
        <v>40</v>
      </c>
      <c r="T60" s="120">
        <v>100</v>
      </c>
      <c r="U60" s="120">
        <f t="shared" ref="U60:U90" si="2">IF(ISERROR(T60/S60),"N/A",T60/S60*100)</f>
        <v>250</v>
      </c>
      <c r="V60" s="116" t="s">
        <v>156</v>
      </c>
    </row>
    <row r="61" spans="1:22" s="114" customFormat="1" ht="18" customHeight="1">
      <c r="A61" s="115"/>
      <c r="B61" s="116" t="s">
        <v>51</v>
      </c>
      <c r="C61" s="116"/>
      <c r="D61" s="117"/>
      <c r="E61" s="116"/>
      <c r="F61" s="116"/>
      <c r="G61" s="116"/>
      <c r="H61" s="116"/>
      <c r="I61" s="118"/>
      <c r="J61" s="108"/>
      <c r="K61" s="118"/>
      <c r="L61" s="108"/>
      <c r="M61" s="118"/>
      <c r="N61" s="108"/>
      <c r="O61" s="118"/>
      <c r="P61" s="108"/>
      <c r="Q61" s="119"/>
      <c r="R61" s="120">
        <v>0</v>
      </c>
      <c r="S61" s="120">
        <v>0</v>
      </c>
      <c r="T61" s="120">
        <v>63.64</v>
      </c>
      <c r="U61" s="120" t="str">
        <f t="shared" si="2"/>
        <v>N/A</v>
      </c>
      <c r="V61" s="116" t="s">
        <v>150</v>
      </c>
    </row>
    <row r="62" spans="1:22" s="114" customFormat="1" ht="18" customHeight="1">
      <c r="A62" s="115"/>
      <c r="B62" s="116" t="s">
        <v>51</v>
      </c>
      <c r="C62" s="116"/>
      <c r="D62" s="117"/>
      <c r="E62" s="116"/>
      <c r="F62" s="116"/>
      <c r="G62" s="116"/>
      <c r="H62" s="116"/>
      <c r="I62" s="118"/>
      <c r="J62" s="108"/>
      <c r="K62" s="118"/>
      <c r="L62" s="108"/>
      <c r="M62" s="118"/>
      <c r="N62" s="108"/>
      <c r="O62" s="118"/>
      <c r="P62" s="108"/>
      <c r="Q62" s="119"/>
      <c r="R62" s="120">
        <v>20</v>
      </c>
      <c r="S62" s="120">
        <v>30</v>
      </c>
      <c r="T62" s="120">
        <v>40</v>
      </c>
      <c r="U62" s="120">
        <f t="shared" si="2"/>
        <v>133.33333333333331</v>
      </c>
      <c r="V62" s="116" t="s">
        <v>155</v>
      </c>
    </row>
    <row r="63" spans="1:22" s="114" customFormat="1" ht="18" customHeight="1">
      <c r="A63" s="115"/>
      <c r="B63" s="116" t="s">
        <v>51</v>
      </c>
      <c r="C63" s="116"/>
      <c r="D63" s="117"/>
      <c r="E63" s="116"/>
      <c r="F63" s="116"/>
      <c r="G63" s="116"/>
      <c r="H63" s="116"/>
      <c r="I63" s="118"/>
      <c r="J63" s="108"/>
      <c r="K63" s="118"/>
      <c r="L63" s="108"/>
      <c r="M63" s="118"/>
      <c r="N63" s="108"/>
      <c r="O63" s="118"/>
      <c r="P63" s="108"/>
      <c r="Q63" s="119"/>
      <c r="R63" s="120">
        <v>3.81</v>
      </c>
      <c r="S63" s="120">
        <v>27.62</v>
      </c>
      <c r="T63" s="120">
        <v>0</v>
      </c>
      <c r="U63" s="120">
        <f t="shared" si="2"/>
        <v>0</v>
      </c>
      <c r="V63" s="116" t="s">
        <v>153</v>
      </c>
    </row>
    <row r="64" spans="1:22" s="114" customFormat="1" ht="18" customHeight="1">
      <c r="A64" s="115"/>
      <c r="B64" s="116" t="s">
        <v>51</v>
      </c>
      <c r="C64" s="116"/>
      <c r="D64" s="117"/>
      <c r="E64" s="116"/>
      <c r="F64" s="116"/>
      <c r="G64" s="116"/>
      <c r="H64" s="116"/>
      <c r="I64" s="118"/>
      <c r="J64" s="108"/>
      <c r="K64" s="118"/>
      <c r="L64" s="108"/>
      <c r="M64" s="118"/>
      <c r="N64" s="108"/>
      <c r="O64" s="118"/>
      <c r="P64" s="108"/>
      <c r="Q64" s="119"/>
      <c r="R64" s="120">
        <v>15</v>
      </c>
      <c r="S64" s="120">
        <v>15</v>
      </c>
      <c r="T64" s="120">
        <v>80</v>
      </c>
      <c r="U64" s="120">
        <f t="shared" si="2"/>
        <v>533.33333333333326</v>
      </c>
      <c r="V64" s="116" t="s">
        <v>157</v>
      </c>
    </row>
    <row r="65" spans="1:22" s="114" customFormat="1" ht="18" customHeight="1">
      <c r="A65" s="115"/>
      <c r="B65" s="116" t="s">
        <v>51</v>
      </c>
      <c r="C65" s="116"/>
      <c r="D65" s="117"/>
      <c r="E65" s="116"/>
      <c r="F65" s="116"/>
      <c r="G65" s="116"/>
      <c r="H65" s="116"/>
      <c r="I65" s="118"/>
      <c r="J65" s="108"/>
      <c r="K65" s="118"/>
      <c r="L65" s="108"/>
      <c r="M65" s="118"/>
      <c r="N65" s="108"/>
      <c r="O65" s="118"/>
      <c r="P65" s="108"/>
      <c r="Q65" s="119"/>
      <c r="R65" s="120">
        <v>0</v>
      </c>
      <c r="S65" s="120">
        <v>0</v>
      </c>
      <c r="T65" s="120">
        <v>0.69230999999999998</v>
      </c>
      <c r="U65" s="120" t="str">
        <f t="shared" si="2"/>
        <v>N/A</v>
      </c>
      <c r="V65" s="116" t="s">
        <v>149</v>
      </c>
    </row>
    <row r="66" spans="1:22" s="114" customFormat="1" ht="18" customHeight="1">
      <c r="A66" s="115"/>
      <c r="B66" s="116" t="s">
        <v>51</v>
      </c>
      <c r="C66" s="116"/>
      <c r="D66" s="117"/>
      <c r="E66" s="116"/>
      <c r="F66" s="116"/>
      <c r="G66" s="116"/>
      <c r="H66" s="116"/>
      <c r="I66" s="118"/>
      <c r="J66" s="108"/>
      <c r="K66" s="118"/>
      <c r="L66" s="108"/>
      <c r="M66" s="118"/>
      <c r="N66" s="108"/>
      <c r="O66" s="118"/>
      <c r="P66" s="108"/>
      <c r="Q66" s="119"/>
      <c r="R66" s="120">
        <v>0</v>
      </c>
      <c r="S66" s="120">
        <v>0</v>
      </c>
      <c r="T66" s="120">
        <v>56.63</v>
      </c>
      <c r="U66" s="120" t="str">
        <f t="shared" si="2"/>
        <v>N/A</v>
      </c>
      <c r="V66" s="116" t="s">
        <v>148</v>
      </c>
    </row>
    <row r="67" spans="1:22" s="114" customFormat="1" ht="18" customHeight="1">
      <c r="A67" s="115"/>
      <c r="B67" s="116" t="s">
        <v>51</v>
      </c>
      <c r="C67" s="116"/>
      <c r="D67" s="117"/>
      <c r="E67" s="116"/>
      <c r="F67" s="116"/>
      <c r="G67" s="116"/>
      <c r="H67" s="116"/>
      <c r="I67" s="118"/>
      <c r="J67" s="108"/>
      <c r="K67" s="118"/>
      <c r="L67" s="108"/>
      <c r="M67" s="118"/>
      <c r="N67" s="108"/>
      <c r="O67" s="118"/>
      <c r="P67" s="108"/>
      <c r="Q67" s="119"/>
      <c r="R67" s="120">
        <v>90.9</v>
      </c>
      <c r="S67" s="120">
        <v>90</v>
      </c>
      <c r="T67" s="120">
        <v>94.8</v>
      </c>
      <c r="U67" s="120">
        <f t="shared" si="2"/>
        <v>105.33333333333333</v>
      </c>
      <c r="V67" s="116" t="s">
        <v>166</v>
      </c>
    </row>
    <row r="68" spans="1:22" s="114" customFormat="1" ht="18" customHeight="1">
      <c r="A68" s="115"/>
      <c r="B68" s="116" t="s">
        <v>51</v>
      </c>
      <c r="C68" s="116"/>
      <c r="D68" s="117"/>
      <c r="E68" s="116"/>
      <c r="F68" s="116"/>
      <c r="G68" s="116"/>
      <c r="H68" s="116"/>
      <c r="I68" s="118"/>
      <c r="J68" s="108"/>
      <c r="K68" s="118"/>
      <c r="L68" s="108"/>
      <c r="M68" s="118"/>
      <c r="N68" s="108"/>
      <c r="O68" s="118"/>
      <c r="P68" s="108"/>
      <c r="Q68" s="119"/>
      <c r="R68" s="120">
        <v>20</v>
      </c>
      <c r="S68" s="120">
        <v>30</v>
      </c>
      <c r="T68" s="120">
        <v>22</v>
      </c>
      <c r="U68" s="120">
        <f t="shared" si="2"/>
        <v>73.333333333333329</v>
      </c>
      <c r="V68" s="116" t="s">
        <v>165</v>
      </c>
    </row>
    <row r="69" spans="1:22" s="114" customFormat="1" ht="18" customHeight="1">
      <c r="A69" s="115"/>
      <c r="B69" s="116" t="s">
        <v>51</v>
      </c>
      <c r="C69" s="116"/>
      <c r="D69" s="117"/>
      <c r="E69" s="116"/>
      <c r="F69" s="116"/>
      <c r="G69" s="116"/>
      <c r="H69" s="116"/>
      <c r="I69" s="118"/>
      <c r="J69" s="108"/>
      <c r="K69" s="118"/>
      <c r="L69" s="108"/>
      <c r="M69" s="118"/>
      <c r="N69" s="108"/>
      <c r="O69" s="118"/>
      <c r="P69" s="108"/>
      <c r="Q69" s="119"/>
      <c r="R69" s="120">
        <v>0</v>
      </c>
      <c r="S69" s="120">
        <v>0</v>
      </c>
      <c r="T69" s="120">
        <v>89.01</v>
      </c>
      <c r="U69" s="120" t="str">
        <f t="shared" si="2"/>
        <v>N/A</v>
      </c>
      <c r="V69" s="116" t="s">
        <v>159</v>
      </c>
    </row>
    <row r="70" spans="1:22" s="114" customFormat="1" ht="18" customHeight="1">
      <c r="A70" s="115"/>
      <c r="B70" s="116" t="s">
        <v>51</v>
      </c>
      <c r="C70" s="116"/>
      <c r="D70" s="117"/>
      <c r="E70" s="116"/>
      <c r="F70" s="116"/>
      <c r="G70" s="116"/>
      <c r="H70" s="116"/>
      <c r="I70" s="118"/>
      <c r="J70" s="108"/>
      <c r="K70" s="118"/>
      <c r="L70" s="108"/>
      <c r="M70" s="118"/>
      <c r="N70" s="108"/>
      <c r="O70" s="118"/>
      <c r="P70" s="108"/>
      <c r="Q70" s="119"/>
      <c r="R70" s="120">
        <v>0</v>
      </c>
      <c r="S70" s="120">
        <v>0</v>
      </c>
      <c r="T70" s="120">
        <v>57</v>
      </c>
      <c r="U70" s="120" t="str">
        <f t="shared" si="2"/>
        <v>N/A</v>
      </c>
      <c r="V70" s="116" t="s">
        <v>168</v>
      </c>
    </row>
    <row r="71" spans="1:22" s="114" customFormat="1" ht="18" customHeight="1">
      <c r="A71" s="115"/>
      <c r="B71" s="116" t="s">
        <v>51</v>
      </c>
      <c r="C71" s="116"/>
      <c r="D71" s="117"/>
      <c r="E71" s="116"/>
      <c r="F71" s="116"/>
      <c r="G71" s="116"/>
      <c r="H71" s="116"/>
      <c r="I71" s="118"/>
      <c r="J71" s="108"/>
      <c r="K71" s="118"/>
      <c r="L71" s="108"/>
      <c r="M71" s="118"/>
      <c r="N71" s="108"/>
      <c r="O71" s="118"/>
      <c r="P71" s="108"/>
      <c r="Q71" s="119"/>
      <c r="R71" s="120">
        <v>0</v>
      </c>
      <c r="S71" s="120">
        <v>0</v>
      </c>
      <c r="T71" s="120">
        <v>0</v>
      </c>
      <c r="U71" s="120" t="str">
        <f t="shared" si="2"/>
        <v>N/A</v>
      </c>
      <c r="V71" s="116" t="s">
        <v>169</v>
      </c>
    </row>
    <row r="72" spans="1:22" s="114" customFormat="1" ht="18" customHeight="1">
      <c r="A72" s="115"/>
      <c r="B72" s="116" t="s">
        <v>51</v>
      </c>
      <c r="C72" s="116"/>
      <c r="D72" s="117"/>
      <c r="E72" s="116"/>
      <c r="F72" s="116"/>
      <c r="G72" s="116"/>
      <c r="H72" s="116"/>
      <c r="I72" s="118"/>
      <c r="J72" s="108"/>
      <c r="K72" s="118"/>
      <c r="L72" s="108"/>
      <c r="M72" s="118"/>
      <c r="N72" s="108"/>
      <c r="O72" s="118"/>
      <c r="P72" s="108"/>
      <c r="Q72" s="119"/>
      <c r="R72" s="120">
        <v>0</v>
      </c>
      <c r="S72" s="120">
        <v>0</v>
      </c>
      <c r="T72" s="120">
        <v>81.81</v>
      </c>
      <c r="U72" s="120" t="str">
        <f t="shared" si="2"/>
        <v>N/A</v>
      </c>
      <c r="V72" s="116" t="s">
        <v>158</v>
      </c>
    </row>
    <row r="73" spans="1:22" s="114" customFormat="1" ht="18" customHeight="1">
      <c r="A73" s="115"/>
      <c r="B73" s="116" t="s">
        <v>51</v>
      </c>
      <c r="C73" s="116"/>
      <c r="D73" s="117"/>
      <c r="E73" s="116"/>
      <c r="F73" s="116"/>
      <c r="G73" s="116"/>
      <c r="H73" s="116"/>
      <c r="I73" s="118"/>
      <c r="J73" s="108"/>
      <c r="K73" s="118"/>
      <c r="L73" s="108"/>
      <c r="M73" s="118"/>
      <c r="N73" s="108"/>
      <c r="O73" s="118"/>
      <c r="P73" s="108"/>
      <c r="Q73" s="119"/>
      <c r="R73" s="120">
        <v>25</v>
      </c>
      <c r="S73" s="120">
        <v>20</v>
      </c>
      <c r="T73" s="120">
        <v>0</v>
      </c>
      <c r="U73" s="120">
        <f t="shared" si="2"/>
        <v>0</v>
      </c>
      <c r="V73" s="116" t="s">
        <v>152</v>
      </c>
    </row>
    <row r="74" spans="1:22" s="114" customFormat="1" ht="18" customHeight="1">
      <c r="A74" s="115"/>
      <c r="B74" s="116" t="s">
        <v>51</v>
      </c>
      <c r="C74" s="116"/>
      <c r="D74" s="117"/>
      <c r="E74" s="116"/>
      <c r="F74" s="116"/>
      <c r="G74" s="116"/>
      <c r="H74" s="116"/>
      <c r="I74" s="118"/>
      <c r="J74" s="108"/>
      <c r="K74" s="118"/>
      <c r="L74" s="108"/>
      <c r="M74" s="118"/>
      <c r="N74" s="108"/>
      <c r="O74" s="118"/>
      <c r="P74" s="108"/>
      <c r="Q74" s="119"/>
      <c r="R74" s="120">
        <v>100</v>
      </c>
      <c r="S74" s="120">
        <v>100</v>
      </c>
      <c r="T74" s="120">
        <v>200</v>
      </c>
      <c r="U74" s="120">
        <f t="shared" si="2"/>
        <v>200</v>
      </c>
      <c r="V74" s="116" t="s">
        <v>145</v>
      </c>
    </row>
    <row r="75" spans="1:22" s="114" customFormat="1" ht="18" customHeight="1">
      <c r="A75" s="115"/>
      <c r="B75" s="116" t="s">
        <v>51</v>
      </c>
      <c r="C75" s="116"/>
      <c r="D75" s="117"/>
      <c r="E75" s="116"/>
      <c r="F75" s="116"/>
      <c r="G75" s="116"/>
      <c r="H75" s="116"/>
      <c r="I75" s="118"/>
      <c r="J75" s="108"/>
      <c r="K75" s="118"/>
      <c r="L75" s="108"/>
      <c r="M75" s="118"/>
      <c r="N75" s="108"/>
      <c r="O75" s="118"/>
      <c r="P75" s="108"/>
      <c r="Q75" s="119"/>
      <c r="R75" s="120">
        <v>6</v>
      </c>
      <c r="S75" s="120">
        <v>6</v>
      </c>
      <c r="T75" s="120">
        <v>0</v>
      </c>
      <c r="U75" s="120">
        <f t="shared" si="2"/>
        <v>0</v>
      </c>
      <c r="V75" s="116" t="s">
        <v>161</v>
      </c>
    </row>
    <row r="76" spans="1:22" s="114" customFormat="1" ht="18" customHeight="1">
      <c r="A76" s="115"/>
      <c r="B76" s="116" t="s">
        <v>51</v>
      </c>
      <c r="C76" s="116"/>
      <c r="D76" s="117"/>
      <c r="E76" s="116"/>
      <c r="F76" s="116"/>
      <c r="G76" s="116"/>
      <c r="H76" s="116"/>
      <c r="I76" s="118"/>
      <c r="J76" s="108"/>
      <c r="K76" s="118"/>
      <c r="L76" s="108"/>
      <c r="M76" s="118"/>
      <c r="N76" s="108"/>
      <c r="O76" s="118"/>
      <c r="P76" s="108"/>
      <c r="Q76" s="119"/>
      <c r="R76" s="120">
        <v>0</v>
      </c>
      <c r="S76" s="120">
        <v>0</v>
      </c>
      <c r="T76" s="120">
        <v>65.510000000000005</v>
      </c>
      <c r="U76" s="120" t="str">
        <f t="shared" si="2"/>
        <v>N/A</v>
      </c>
      <c r="V76" s="116" t="s">
        <v>151</v>
      </c>
    </row>
    <row r="77" spans="1:22" s="114" customFormat="1" ht="18" customHeight="1">
      <c r="A77" s="115"/>
      <c r="B77" s="116" t="s">
        <v>51</v>
      </c>
      <c r="C77" s="116"/>
      <c r="D77" s="117"/>
      <c r="E77" s="116"/>
      <c r="F77" s="116"/>
      <c r="G77" s="116"/>
      <c r="H77" s="116"/>
      <c r="I77" s="118"/>
      <c r="J77" s="108"/>
      <c r="K77" s="118"/>
      <c r="L77" s="108"/>
      <c r="M77" s="118"/>
      <c r="N77" s="108"/>
      <c r="O77" s="118"/>
      <c r="P77" s="108"/>
      <c r="Q77" s="119"/>
      <c r="R77" s="120">
        <v>0</v>
      </c>
      <c r="S77" s="120">
        <v>0</v>
      </c>
      <c r="T77" s="120">
        <v>82.05</v>
      </c>
      <c r="U77" s="120" t="str">
        <f t="shared" si="2"/>
        <v>N/A</v>
      </c>
      <c r="V77" s="116" t="s">
        <v>164</v>
      </c>
    </row>
    <row r="78" spans="1:22" s="114" customFormat="1" ht="18" customHeight="1">
      <c r="A78" s="115"/>
      <c r="B78" s="116" t="s">
        <v>51</v>
      </c>
      <c r="C78" s="116"/>
      <c r="D78" s="117"/>
      <c r="E78" s="116"/>
      <c r="F78" s="116"/>
      <c r="G78" s="116"/>
      <c r="H78" s="116"/>
      <c r="I78" s="118"/>
      <c r="J78" s="108"/>
      <c r="K78" s="118"/>
      <c r="L78" s="108"/>
      <c r="M78" s="118"/>
      <c r="N78" s="108"/>
      <c r="O78" s="118"/>
      <c r="P78" s="108"/>
      <c r="Q78" s="119"/>
      <c r="R78" s="120">
        <v>25</v>
      </c>
      <c r="S78" s="120">
        <v>25</v>
      </c>
      <c r="T78" s="120">
        <v>24</v>
      </c>
      <c r="U78" s="120">
        <f t="shared" si="2"/>
        <v>96</v>
      </c>
      <c r="V78" s="116" t="s">
        <v>162</v>
      </c>
    </row>
    <row r="79" spans="1:22" s="114" customFormat="1" ht="18" customHeight="1">
      <c r="A79" s="115"/>
      <c r="B79" s="116" t="s">
        <v>51</v>
      </c>
      <c r="C79" s="116"/>
      <c r="D79" s="117"/>
      <c r="E79" s="116"/>
      <c r="F79" s="116"/>
      <c r="G79" s="116"/>
      <c r="H79" s="116"/>
      <c r="I79" s="118"/>
      <c r="J79" s="108"/>
      <c r="K79" s="118"/>
      <c r="L79" s="108"/>
      <c r="M79" s="118"/>
      <c r="N79" s="108"/>
      <c r="O79" s="118"/>
      <c r="P79" s="108"/>
      <c r="Q79" s="119"/>
      <c r="R79" s="120">
        <v>133</v>
      </c>
      <c r="S79" s="120">
        <v>100</v>
      </c>
      <c r="T79" s="120">
        <v>118</v>
      </c>
      <c r="U79" s="120">
        <f t="shared" si="2"/>
        <v>118</v>
      </c>
      <c r="V79" s="116" t="s">
        <v>160</v>
      </c>
    </row>
    <row r="80" spans="1:22" s="114" customFormat="1" ht="18" customHeight="1">
      <c r="A80" s="115"/>
      <c r="B80" s="116" t="s">
        <v>51</v>
      </c>
      <c r="C80" s="116"/>
      <c r="D80" s="117"/>
      <c r="E80" s="116"/>
      <c r="F80" s="116"/>
      <c r="G80" s="116"/>
      <c r="H80" s="116"/>
      <c r="I80" s="118"/>
      <c r="J80" s="108"/>
      <c r="K80" s="118"/>
      <c r="L80" s="108"/>
      <c r="M80" s="118"/>
      <c r="N80" s="108"/>
      <c r="O80" s="118"/>
      <c r="P80" s="108"/>
      <c r="Q80" s="119"/>
      <c r="R80" s="120">
        <v>0</v>
      </c>
      <c r="S80" s="120">
        <v>0</v>
      </c>
      <c r="T80" s="120">
        <v>15</v>
      </c>
      <c r="U80" s="120" t="str">
        <f t="shared" si="2"/>
        <v>N/A</v>
      </c>
      <c r="V80" s="116" t="s">
        <v>163</v>
      </c>
    </row>
    <row r="81" spans="1:22" s="114" customFormat="1" ht="18" customHeight="1">
      <c r="A81" s="115"/>
      <c r="B81" s="116" t="s">
        <v>51</v>
      </c>
      <c r="C81" s="116"/>
      <c r="D81" s="117"/>
      <c r="E81" s="116"/>
      <c r="F81" s="116"/>
      <c r="G81" s="116"/>
      <c r="H81" s="116"/>
      <c r="I81" s="118"/>
      <c r="J81" s="108"/>
      <c r="K81" s="118"/>
      <c r="L81" s="108"/>
      <c r="M81" s="118"/>
      <c r="N81" s="108"/>
      <c r="O81" s="118"/>
      <c r="P81" s="108"/>
      <c r="Q81" s="119"/>
      <c r="R81" s="120">
        <v>10</v>
      </c>
      <c r="S81" s="120">
        <v>20</v>
      </c>
      <c r="T81" s="120">
        <v>0</v>
      </c>
      <c r="U81" s="120">
        <f t="shared" si="2"/>
        <v>0</v>
      </c>
      <c r="V81" s="116" t="s">
        <v>146</v>
      </c>
    </row>
    <row r="82" spans="1:22" s="114" customFormat="1" ht="18" customHeight="1">
      <c r="A82" s="115"/>
      <c r="B82" s="116" t="s">
        <v>51</v>
      </c>
      <c r="C82" s="116"/>
      <c r="D82" s="117"/>
      <c r="E82" s="116"/>
      <c r="F82" s="116"/>
      <c r="G82" s="116"/>
      <c r="H82" s="116"/>
      <c r="I82" s="118"/>
      <c r="J82" s="108"/>
      <c r="K82" s="118"/>
      <c r="L82" s="108"/>
      <c r="M82" s="118"/>
      <c r="N82" s="108"/>
      <c r="O82" s="118"/>
      <c r="P82" s="108"/>
      <c r="Q82" s="119"/>
      <c r="R82" s="120">
        <v>70</v>
      </c>
      <c r="S82" s="120">
        <v>70</v>
      </c>
      <c r="T82" s="120">
        <v>0</v>
      </c>
      <c r="U82" s="120">
        <f t="shared" si="2"/>
        <v>0</v>
      </c>
      <c r="V82" s="116" t="s">
        <v>167</v>
      </c>
    </row>
    <row r="83" spans="1:22" s="114" customFormat="1" ht="18" customHeight="1">
      <c r="A83" s="115"/>
      <c r="B83" s="116" t="s">
        <v>51</v>
      </c>
      <c r="C83" s="116"/>
      <c r="D83" s="117"/>
      <c r="E83" s="116"/>
      <c r="F83" s="116"/>
      <c r="G83" s="116"/>
      <c r="H83" s="116"/>
      <c r="I83" s="118"/>
      <c r="J83" s="108"/>
      <c r="K83" s="118"/>
      <c r="L83" s="108"/>
      <c r="M83" s="118"/>
      <c r="N83" s="108"/>
      <c r="O83" s="118"/>
      <c r="P83" s="108"/>
      <c r="Q83" s="119"/>
      <c r="R83" s="120">
        <v>0</v>
      </c>
      <c r="S83" s="120">
        <v>0</v>
      </c>
      <c r="T83" s="120">
        <v>24.73</v>
      </c>
      <c r="U83" s="120" t="str">
        <f t="shared" si="2"/>
        <v>N/A</v>
      </c>
      <c r="V83" s="116" t="s">
        <v>147</v>
      </c>
    </row>
    <row r="84" spans="1:22" s="114" customFormat="1" ht="18" customHeight="1">
      <c r="A84" s="115"/>
      <c r="B84" s="116" t="s">
        <v>51</v>
      </c>
      <c r="C84" s="116"/>
      <c r="D84" s="117"/>
      <c r="E84" s="116"/>
      <c r="F84" s="116"/>
      <c r="G84" s="116"/>
      <c r="H84" s="116"/>
      <c r="I84" s="118"/>
      <c r="J84" s="108"/>
      <c r="K84" s="118"/>
      <c r="L84" s="108"/>
      <c r="M84" s="118"/>
      <c r="N84" s="108"/>
      <c r="O84" s="118"/>
      <c r="P84" s="108"/>
      <c r="Q84" s="119"/>
      <c r="R84" s="120">
        <v>0</v>
      </c>
      <c r="S84" s="120">
        <v>0</v>
      </c>
      <c r="T84" s="120">
        <v>52</v>
      </c>
      <c r="U84" s="120" t="str">
        <f t="shared" si="2"/>
        <v>N/A</v>
      </c>
      <c r="V84" s="116" t="s">
        <v>173</v>
      </c>
    </row>
    <row r="85" spans="1:22" s="114" customFormat="1" ht="18" customHeight="1">
      <c r="A85" s="115"/>
      <c r="B85" s="116" t="s">
        <v>51</v>
      </c>
      <c r="C85" s="116"/>
      <c r="D85" s="117"/>
      <c r="E85" s="116"/>
      <c r="F85" s="116"/>
      <c r="G85" s="116"/>
      <c r="H85" s="116"/>
      <c r="I85" s="118"/>
      <c r="J85" s="108"/>
      <c r="K85" s="118"/>
      <c r="L85" s="108"/>
      <c r="M85" s="118"/>
      <c r="N85" s="108"/>
      <c r="O85" s="118"/>
      <c r="P85" s="108"/>
      <c r="Q85" s="119"/>
      <c r="R85" s="120">
        <v>5</v>
      </c>
      <c r="S85" s="120">
        <v>0</v>
      </c>
      <c r="T85" s="120">
        <v>0</v>
      </c>
      <c r="U85" s="120" t="str">
        <f t="shared" si="2"/>
        <v>N/A</v>
      </c>
      <c r="V85" s="116" t="s">
        <v>170</v>
      </c>
    </row>
    <row r="86" spans="1:22" s="114" customFormat="1" ht="18" customHeight="1">
      <c r="A86" s="115"/>
      <c r="B86" s="116" t="s">
        <v>51</v>
      </c>
      <c r="C86" s="116"/>
      <c r="D86" s="117"/>
      <c r="E86" s="116"/>
      <c r="F86" s="116"/>
      <c r="G86" s="116"/>
      <c r="H86" s="116"/>
      <c r="I86" s="118"/>
      <c r="J86" s="108"/>
      <c r="K86" s="118"/>
      <c r="L86" s="108"/>
      <c r="M86" s="118"/>
      <c r="N86" s="108"/>
      <c r="O86" s="118"/>
      <c r="P86" s="108"/>
      <c r="Q86" s="119"/>
      <c r="R86" s="120">
        <v>10</v>
      </c>
      <c r="S86" s="120">
        <v>0</v>
      </c>
      <c r="T86" s="120">
        <v>0</v>
      </c>
      <c r="U86" s="120" t="str">
        <f t="shared" si="2"/>
        <v>N/A</v>
      </c>
      <c r="V86" s="116" t="s">
        <v>172</v>
      </c>
    </row>
    <row r="87" spans="1:22" s="114" customFormat="1" ht="18" customHeight="1">
      <c r="A87" s="115"/>
      <c r="B87" s="116" t="s">
        <v>51</v>
      </c>
      <c r="C87" s="116"/>
      <c r="D87" s="117"/>
      <c r="E87" s="116"/>
      <c r="F87" s="116"/>
      <c r="G87" s="116"/>
      <c r="H87" s="116"/>
      <c r="I87" s="118"/>
      <c r="J87" s="108"/>
      <c r="K87" s="118"/>
      <c r="L87" s="108"/>
      <c r="M87" s="118"/>
      <c r="N87" s="108"/>
      <c r="O87" s="118"/>
      <c r="P87" s="108"/>
      <c r="Q87" s="119"/>
      <c r="R87" s="120">
        <v>13</v>
      </c>
      <c r="S87" s="120">
        <v>0</v>
      </c>
      <c r="T87" s="120">
        <v>0</v>
      </c>
      <c r="U87" s="120" t="str">
        <f t="shared" si="2"/>
        <v>N/A</v>
      </c>
      <c r="V87" s="116" t="s">
        <v>174</v>
      </c>
    </row>
    <row r="88" spans="1:22" s="114" customFormat="1" ht="18" customHeight="1">
      <c r="A88" s="115"/>
      <c r="B88" s="116" t="s">
        <v>51</v>
      </c>
      <c r="C88" s="116"/>
      <c r="D88" s="117"/>
      <c r="E88" s="116"/>
      <c r="F88" s="116"/>
      <c r="G88" s="116"/>
      <c r="H88" s="116"/>
      <c r="I88" s="118"/>
      <c r="J88" s="108"/>
      <c r="K88" s="118"/>
      <c r="L88" s="108"/>
      <c r="M88" s="118"/>
      <c r="N88" s="108"/>
      <c r="O88" s="118"/>
      <c r="P88" s="108"/>
      <c r="Q88" s="119"/>
      <c r="R88" s="120">
        <v>82.5</v>
      </c>
      <c r="S88" s="120">
        <v>0</v>
      </c>
      <c r="T88" s="120">
        <v>0</v>
      </c>
      <c r="U88" s="120" t="str">
        <f t="shared" si="2"/>
        <v>N/A</v>
      </c>
      <c r="V88" s="116" t="s">
        <v>175</v>
      </c>
    </row>
    <row r="89" spans="1:22" s="114" customFormat="1" ht="18" customHeight="1" thickBot="1">
      <c r="A89" s="115"/>
      <c r="B89" s="116" t="s">
        <v>51</v>
      </c>
      <c r="C89" s="116"/>
      <c r="D89" s="117"/>
      <c r="E89" s="116"/>
      <c r="F89" s="116"/>
      <c r="G89" s="116"/>
      <c r="H89" s="116"/>
      <c r="I89" s="118"/>
      <c r="J89" s="108"/>
      <c r="K89" s="118"/>
      <c r="L89" s="108"/>
      <c r="M89" s="118"/>
      <c r="N89" s="108"/>
      <c r="O89" s="118"/>
      <c r="P89" s="108"/>
      <c r="Q89" s="119"/>
      <c r="R89" s="120">
        <v>0</v>
      </c>
      <c r="S89" s="120">
        <v>0</v>
      </c>
      <c r="T89" s="120">
        <v>0</v>
      </c>
      <c r="U89" s="120" t="str">
        <f t="shared" si="2"/>
        <v>N/A</v>
      </c>
      <c r="V89" s="116" t="s">
        <v>171</v>
      </c>
    </row>
    <row r="90" spans="1:22" ht="75" customHeight="1" thickTop="1" thickBot="1">
      <c r="A90" s="62"/>
      <c r="B90" s="63" t="s">
        <v>40</v>
      </c>
      <c r="C90" s="64" t="s">
        <v>51</v>
      </c>
      <c r="D90" s="64"/>
      <c r="E90" s="64"/>
      <c r="F90" s="64"/>
      <c r="G90" s="64"/>
      <c r="H90" s="64"/>
      <c r="I90" s="64" t="s">
        <v>98</v>
      </c>
      <c r="J90" s="64"/>
      <c r="K90" s="64"/>
      <c r="L90" s="64" t="s">
        <v>99</v>
      </c>
      <c r="M90" s="64"/>
      <c r="N90" s="64"/>
      <c r="O90" s="64"/>
      <c r="P90" s="65" t="s">
        <v>44</v>
      </c>
      <c r="Q90" s="65" t="s">
        <v>45</v>
      </c>
      <c r="R90" s="65">
        <v>15.527777777777779</v>
      </c>
      <c r="S90" s="65">
        <v>23.2</v>
      </c>
      <c r="T90" s="65">
        <v>38.898371176470583</v>
      </c>
      <c r="U90" s="65">
        <f t="shared" si="2"/>
        <v>167.6653930020284</v>
      </c>
      <c r="V90" s="66" t="s">
        <v>95</v>
      </c>
    </row>
    <row r="91" spans="1:22" ht="18.75" customHeight="1" thickTop="1" thickBot="1">
      <c r="A91" s="62"/>
      <c r="B91" s="113" t="s">
        <v>144</v>
      </c>
      <c r="C91" s="106"/>
      <c r="D91" s="106"/>
      <c r="E91" s="106"/>
      <c r="F91" s="106"/>
      <c r="G91" s="106"/>
      <c r="H91" s="106"/>
      <c r="I91" s="106"/>
      <c r="J91" s="106"/>
      <c r="K91" s="106"/>
      <c r="L91" s="106"/>
      <c r="M91" s="106"/>
      <c r="N91" s="106"/>
      <c r="O91" s="106"/>
      <c r="P91" s="106"/>
      <c r="Q91" s="106"/>
      <c r="R91" s="106"/>
      <c r="S91" s="106"/>
      <c r="T91" s="106"/>
      <c r="U91" s="106"/>
      <c r="V91" s="105"/>
    </row>
    <row r="92" spans="1:22" s="114" customFormat="1" ht="18" customHeight="1">
      <c r="A92" s="115"/>
      <c r="B92" s="116" t="s">
        <v>51</v>
      </c>
      <c r="C92" s="116"/>
      <c r="D92" s="117"/>
      <c r="E92" s="116"/>
      <c r="F92" s="116"/>
      <c r="G92" s="116"/>
      <c r="H92" s="116"/>
      <c r="I92" s="118"/>
      <c r="J92" s="108"/>
      <c r="K92" s="118"/>
      <c r="L92" s="108"/>
      <c r="M92" s="118"/>
      <c r="N92" s="108"/>
      <c r="O92" s="118"/>
      <c r="P92" s="108"/>
      <c r="Q92" s="119"/>
      <c r="R92" s="120">
        <v>4</v>
      </c>
      <c r="S92" s="120">
        <v>3</v>
      </c>
      <c r="T92" s="120">
        <v>0</v>
      </c>
      <c r="U92" s="120">
        <f t="shared" ref="U92:U123" si="3">IF(ISERROR(T92/S92),"N/A",T92/S92*100)</f>
        <v>0</v>
      </c>
      <c r="V92" s="116" t="s">
        <v>146</v>
      </c>
    </row>
    <row r="93" spans="1:22" s="114" customFormat="1" ht="18" customHeight="1">
      <c r="A93" s="115"/>
      <c r="B93" s="116" t="s">
        <v>51</v>
      </c>
      <c r="C93" s="116"/>
      <c r="D93" s="117"/>
      <c r="E93" s="116"/>
      <c r="F93" s="116"/>
      <c r="G93" s="116"/>
      <c r="H93" s="116"/>
      <c r="I93" s="118"/>
      <c r="J93" s="108"/>
      <c r="K93" s="118"/>
      <c r="L93" s="108"/>
      <c r="M93" s="118"/>
      <c r="N93" s="108"/>
      <c r="O93" s="118"/>
      <c r="P93" s="108"/>
      <c r="Q93" s="119"/>
      <c r="R93" s="120">
        <v>100</v>
      </c>
      <c r="S93" s="120">
        <v>100</v>
      </c>
      <c r="T93" s="120">
        <v>50</v>
      </c>
      <c r="U93" s="120">
        <f t="shared" si="3"/>
        <v>50</v>
      </c>
      <c r="V93" s="116" t="s">
        <v>145</v>
      </c>
    </row>
    <row r="94" spans="1:22" s="114" customFormat="1" ht="18" customHeight="1">
      <c r="A94" s="115"/>
      <c r="B94" s="116" t="s">
        <v>51</v>
      </c>
      <c r="C94" s="116"/>
      <c r="D94" s="117"/>
      <c r="E94" s="116"/>
      <c r="F94" s="116"/>
      <c r="G94" s="116"/>
      <c r="H94" s="116"/>
      <c r="I94" s="118"/>
      <c r="J94" s="108"/>
      <c r="K94" s="118"/>
      <c r="L94" s="108"/>
      <c r="M94" s="118"/>
      <c r="N94" s="108"/>
      <c r="O94" s="118"/>
      <c r="P94" s="108"/>
      <c r="Q94" s="119"/>
      <c r="R94" s="120">
        <v>20</v>
      </c>
      <c r="S94" s="120">
        <v>40</v>
      </c>
      <c r="T94" s="120">
        <v>0</v>
      </c>
      <c r="U94" s="120">
        <f t="shared" si="3"/>
        <v>0</v>
      </c>
      <c r="V94" s="116" t="s">
        <v>156</v>
      </c>
    </row>
    <row r="95" spans="1:22" s="114" customFormat="1" ht="18" customHeight="1">
      <c r="A95" s="115"/>
      <c r="B95" s="116" t="s">
        <v>51</v>
      </c>
      <c r="C95" s="116"/>
      <c r="D95" s="117"/>
      <c r="E95" s="116"/>
      <c r="F95" s="116"/>
      <c r="G95" s="116"/>
      <c r="H95" s="116"/>
      <c r="I95" s="118"/>
      <c r="J95" s="108"/>
      <c r="K95" s="118"/>
      <c r="L95" s="108"/>
      <c r="M95" s="118"/>
      <c r="N95" s="108"/>
      <c r="O95" s="118"/>
      <c r="P95" s="108"/>
      <c r="Q95" s="119"/>
      <c r="R95" s="120">
        <v>0</v>
      </c>
      <c r="S95" s="120">
        <v>0</v>
      </c>
      <c r="T95" s="120">
        <v>0</v>
      </c>
      <c r="U95" s="120" t="str">
        <f t="shared" si="3"/>
        <v>N/A</v>
      </c>
      <c r="V95" s="116" t="s">
        <v>173</v>
      </c>
    </row>
    <row r="96" spans="1:22" s="114" customFormat="1" ht="18" customHeight="1">
      <c r="A96" s="115"/>
      <c r="B96" s="116" t="s">
        <v>51</v>
      </c>
      <c r="C96" s="116"/>
      <c r="D96" s="117"/>
      <c r="E96" s="116"/>
      <c r="F96" s="116"/>
      <c r="G96" s="116"/>
      <c r="H96" s="116"/>
      <c r="I96" s="118"/>
      <c r="J96" s="108"/>
      <c r="K96" s="118"/>
      <c r="L96" s="108"/>
      <c r="M96" s="118"/>
      <c r="N96" s="108"/>
      <c r="O96" s="118"/>
      <c r="P96" s="108"/>
      <c r="Q96" s="119"/>
      <c r="R96" s="120">
        <v>20</v>
      </c>
      <c r="S96" s="120">
        <v>20</v>
      </c>
      <c r="T96" s="120">
        <v>0</v>
      </c>
      <c r="U96" s="120">
        <f t="shared" si="3"/>
        <v>0</v>
      </c>
      <c r="V96" s="116" t="s">
        <v>167</v>
      </c>
    </row>
    <row r="97" spans="1:22" s="114" customFormat="1" ht="18" customHeight="1">
      <c r="A97" s="115"/>
      <c r="B97" s="116" t="s">
        <v>51</v>
      </c>
      <c r="C97" s="116"/>
      <c r="D97" s="117"/>
      <c r="E97" s="116"/>
      <c r="F97" s="116"/>
      <c r="G97" s="116"/>
      <c r="H97" s="116"/>
      <c r="I97" s="118"/>
      <c r="J97" s="108"/>
      <c r="K97" s="118"/>
      <c r="L97" s="108"/>
      <c r="M97" s="118"/>
      <c r="N97" s="108"/>
      <c r="O97" s="118"/>
      <c r="P97" s="108"/>
      <c r="Q97" s="119"/>
      <c r="R97" s="120">
        <v>0</v>
      </c>
      <c r="S97" s="120">
        <v>0</v>
      </c>
      <c r="T97" s="120">
        <v>15</v>
      </c>
      <c r="U97" s="120" t="str">
        <f t="shared" si="3"/>
        <v>N/A</v>
      </c>
      <c r="V97" s="116" t="s">
        <v>163</v>
      </c>
    </row>
    <row r="98" spans="1:22" s="114" customFormat="1" ht="18" customHeight="1">
      <c r="A98" s="115"/>
      <c r="B98" s="116" t="s">
        <v>51</v>
      </c>
      <c r="C98" s="116"/>
      <c r="D98" s="117"/>
      <c r="E98" s="116"/>
      <c r="F98" s="116"/>
      <c r="G98" s="116"/>
      <c r="H98" s="116"/>
      <c r="I98" s="118"/>
      <c r="J98" s="108"/>
      <c r="K98" s="118"/>
      <c r="L98" s="108"/>
      <c r="M98" s="118"/>
      <c r="N98" s="108"/>
      <c r="O98" s="118"/>
      <c r="P98" s="108"/>
      <c r="Q98" s="119"/>
      <c r="R98" s="120">
        <v>0</v>
      </c>
      <c r="S98" s="120">
        <v>0</v>
      </c>
      <c r="T98" s="120">
        <v>0</v>
      </c>
      <c r="U98" s="120" t="str">
        <f t="shared" si="3"/>
        <v>N/A</v>
      </c>
      <c r="V98" s="116" t="s">
        <v>153</v>
      </c>
    </row>
    <row r="99" spans="1:22" s="114" customFormat="1" ht="18" customHeight="1">
      <c r="A99" s="115"/>
      <c r="B99" s="116" t="s">
        <v>51</v>
      </c>
      <c r="C99" s="116"/>
      <c r="D99" s="117"/>
      <c r="E99" s="116"/>
      <c r="F99" s="116"/>
      <c r="G99" s="116"/>
      <c r="H99" s="116"/>
      <c r="I99" s="118"/>
      <c r="J99" s="108"/>
      <c r="K99" s="118"/>
      <c r="L99" s="108"/>
      <c r="M99" s="118"/>
      <c r="N99" s="108"/>
      <c r="O99" s="118"/>
      <c r="P99" s="108"/>
      <c r="Q99" s="119"/>
      <c r="R99" s="120">
        <v>20</v>
      </c>
      <c r="S99" s="120">
        <v>30</v>
      </c>
      <c r="T99" s="120">
        <v>40</v>
      </c>
      <c r="U99" s="120">
        <f t="shared" si="3"/>
        <v>133.33333333333331</v>
      </c>
      <c r="V99" s="116" t="s">
        <v>155</v>
      </c>
    </row>
    <row r="100" spans="1:22" s="114" customFormat="1" ht="18" customHeight="1">
      <c r="A100" s="115"/>
      <c r="B100" s="116" t="s">
        <v>51</v>
      </c>
      <c r="C100" s="116"/>
      <c r="D100" s="117"/>
      <c r="E100" s="116"/>
      <c r="F100" s="116"/>
      <c r="G100" s="116"/>
      <c r="H100" s="116"/>
      <c r="I100" s="118"/>
      <c r="J100" s="108"/>
      <c r="K100" s="118"/>
      <c r="L100" s="108"/>
      <c r="M100" s="118"/>
      <c r="N100" s="108"/>
      <c r="O100" s="118"/>
      <c r="P100" s="108"/>
      <c r="Q100" s="119"/>
      <c r="R100" s="120">
        <v>18</v>
      </c>
      <c r="S100" s="120">
        <v>12</v>
      </c>
      <c r="T100" s="120">
        <v>141.66999999999999</v>
      </c>
      <c r="U100" s="120">
        <f t="shared" si="3"/>
        <v>1180.5833333333333</v>
      </c>
      <c r="V100" s="116" t="s">
        <v>160</v>
      </c>
    </row>
    <row r="101" spans="1:22" s="114" customFormat="1" ht="18" customHeight="1">
      <c r="A101" s="115"/>
      <c r="B101" s="116" t="s">
        <v>51</v>
      </c>
      <c r="C101" s="116"/>
      <c r="D101" s="117"/>
      <c r="E101" s="116"/>
      <c r="F101" s="116"/>
      <c r="G101" s="116"/>
      <c r="H101" s="116"/>
      <c r="I101" s="118"/>
      <c r="J101" s="108"/>
      <c r="K101" s="118"/>
      <c r="L101" s="108"/>
      <c r="M101" s="118"/>
      <c r="N101" s="108"/>
      <c r="O101" s="118"/>
      <c r="P101" s="108"/>
      <c r="Q101" s="119"/>
      <c r="R101" s="120">
        <v>7.3</v>
      </c>
      <c r="S101" s="120">
        <v>6.7</v>
      </c>
      <c r="T101" s="120">
        <v>3.47</v>
      </c>
      <c r="U101" s="120">
        <f t="shared" si="3"/>
        <v>51.791044776119399</v>
      </c>
      <c r="V101" s="116" t="s">
        <v>166</v>
      </c>
    </row>
    <row r="102" spans="1:22" s="114" customFormat="1" ht="18" customHeight="1">
      <c r="A102" s="115"/>
      <c r="B102" s="116" t="s">
        <v>51</v>
      </c>
      <c r="C102" s="116"/>
      <c r="D102" s="117"/>
      <c r="E102" s="116"/>
      <c r="F102" s="116"/>
      <c r="G102" s="116"/>
      <c r="H102" s="116"/>
      <c r="I102" s="118"/>
      <c r="J102" s="108"/>
      <c r="K102" s="118"/>
      <c r="L102" s="108"/>
      <c r="M102" s="118"/>
      <c r="N102" s="108"/>
      <c r="O102" s="118"/>
      <c r="P102" s="108"/>
      <c r="Q102" s="119"/>
      <c r="R102" s="120">
        <v>20</v>
      </c>
      <c r="S102" s="120">
        <v>30</v>
      </c>
      <c r="T102" s="120">
        <v>0</v>
      </c>
      <c r="U102" s="120">
        <f t="shared" si="3"/>
        <v>0</v>
      </c>
      <c r="V102" s="116" t="s">
        <v>165</v>
      </c>
    </row>
    <row r="103" spans="1:22" s="114" customFormat="1" ht="18" customHeight="1">
      <c r="A103" s="115"/>
      <c r="B103" s="116" t="s">
        <v>51</v>
      </c>
      <c r="C103" s="116"/>
      <c r="D103" s="117"/>
      <c r="E103" s="116"/>
      <c r="F103" s="116"/>
      <c r="G103" s="116"/>
      <c r="H103" s="116"/>
      <c r="I103" s="118"/>
      <c r="J103" s="108"/>
      <c r="K103" s="118"/>
      <c r="L103" s="108"/>
      <c r="M103" s="118"/>
      <c r="N103" s="108"/>
      <c r="O103" s="118"/>
      <c r="P103" s="108"/>
      <c r="Q103" s="119"/>
      <c r="R103" s="120">
        <v>8.6999999999999993</v>
      </c>
      <c r="S103" s="120">
        <v>8.6999999999999993</v>
      </c>
      <c r="T103" s="120">
        <v>20</v>
      </c>
      <c r="U103" s="120">
        <f t="shared" si="3"/>
        <v>229.88505747126439</v>
      </c>
      <c r="V103" s="116" t="s">
        <v>157</v>
      </c>
    </row>
    <row r="104" spans="1:22" s="114" customFormat="1" ht="18" customHeight="1">
      <c r="A104" s="115"/>
      <c r="B104" s="116" t="s">
        <v>51</v>
      </c>
      <c r="C104" s="116"/>
      <c r="D104" s="117"/>
      <c r="E104" s="116"/>
      <c r="F104" s="116"/>
      <c r="G104" s="116"/>
      <c r="H104" s="116"/>
      <c r="I104" s="118"/>
      <c r="J104" s="108"/>
      <c r="K104" s="118"/>
      <c r="L104" s="108"/>
      <c r="M104" s="118"/>
      <c r="N104" s="108"/>
      <c r="O104" s="118"/>
      <c r="P104" s="108"/>
      <c r="Q104" s="119"/>
      <c r="R104" s="120">
        <v>0</v>
      </c>
      <c r="S104" s="120">
        <v>0</v>
      </c>
      <c r="T104" s="120">
        <v>25</v>
      </c>
      <c r="U104" s="120" t="str">
        <f t="shared" si="3"/>
        <v>N/A</v>
      </c>
      <c r="V104" s="116" t="s">
        <v>169</v>
      </c>
    </row>
    <row r="105" spans="1:22" s="114" customFormat="1" ht="18" customHeight="1">
      <c r="A105" s="115"/>
      <c r="B105" s="116" t="s">
        <v>51</v>
      </c>
      <c r="C105" s="116"/>
      <c r="D105" s="117"/>
      <c r="E105" s="116"/>
      <c r="F105" s="116"/>
      <c r="G105" s="116"/>
      <c r="H105" s="116"/>
      <c r="I105" s="118"/>
      <c r="J105" s="108"/>
      <c r="K105" s="118"/>
      <c r="L105" s="108"/>
      <c r="M105" s="118"/>
      <c r="N105" s="108"/>
      <c r="O105" s="118"/>
      <c r="P105" s="108"/>
      <c r="Q105" s="119"/>
      <c r="R105" s="120">
        <v>25</v>
      </c>
      <c r="S105" s="120">
        <v>25</v>
      </c>
      <c r="T105" s="120">
        <v>15</v>
      </c>
      <c r="U105" s="120">
        <f t="shared" si="3"/>
        <v>60</v>
      </c>
      <c r="V105" s="116" t="s">
        <v>162</v>
      </c>
    </row>
    <row r="106" spans="1:22" s="114" customFormat="1" ht="18" customHeight="1">
      <c r="A106" s="115"/>
      <c r="B106" s="116" t="s">
        <v>51</v>
      </c>
      <c r="C106" s="116"/>
      <c r="D106" s="117"/>
      <c r="E106" s="116"/>
      <c r="F106" s="116"/>
      <c r="G106" s="116"/>
      <c r="H106" s="116"/>
      <c r="I106" s="118"/>
      <c r="J106" s="108"/>
      <c r="K106" s="118"/>
      <c r="L106" s="108"/>
      <c r="M106" s="118"/>
      <c r="N106" s="108"/>
      <c r="O106" s="118"/>
      <c r="P106" s="108"/>
      <c r="Q106" s="119"/>
      <c r="R106" s="120">
        <v>1</v>
      </c>
      <c r="S106" s="120">
        <v>1</v>
      </c>
      <c r="T106" s="120">
        <v>0</v>
      </c>
      <c r="U106" s="120">
        <f t="shared" si="3"/>
        <v>0</v>
      </c>
      <c r="V106" s="116" t="s">
        <v>161</v>
      </c>
    </row>
    <row r="107" spans="1:22" s="114" customFormat="1" ht="18" customHeight="1">
      <c r="A107" s="115"/>
      <c r="B107" s="116" t="s">
        <v>51</v>
      </c>
      <c r="C107" s="116"/>
      <c r="D107" s="117"/>
      <c r="E107" s="116"/>
      <c r="F107" s="116"/>
      <c r="G107" s="116"/>
      <c r="H107" s="116"/>
      <c r="I107" s="118"/>
      <c r="J107" s="108"/>
      <c r="K107" s="118"/>
      <c r="L107" s="108"/>
      <c r="M107" s="118"/>
      <c r="N107" s="108"/>
      <c r="O107" s="118"/>
      <c r="P107" s="108"/>
      <c r="Q107" s="119"/>
      <c r="R107" s="120">
        <v>0</v>
      </c>
      <c r="S107" s="120">
        <v>0</v>
      </c>
      <c r="T107" s="120">
        <v>41</v>
      </c>
      <c r="U107" s="120" t="str">
        <f t="shared" si="3"/>
        <v>N/A</v>
      </c>
      <c r="V107" s="116" t="s">
        <v>148</v>
      </c>
    </row>
    <row r="108" spans="1:22" s="114" customFormat="1" ht="18" customHeight="1">
      <c r="A108" s="115"/>
      <c r="B108" s="116" t="s">
        <v>51</v>
      </c>
      <c r="C108" s="116"/>
      <c r="D108" s="117"/>
      <c r="E108" s="116"/>
      <c r="F108" s="116"/>
      <c r="G108" s="116"/>
      <c r="H108" s="116"/>
      <c r="I108" s="118"/>
      <c r="J108" s="108"/>
      <c r="K108" s="118"/>
      <c r="L108" s="108"/>
      <c r="M108" s="118"/>
      <c r="N108" s="108"/>
      <c r="O108" s="118"/>
      <c r="P108" s="108"/>
      <c r="Q108" s="119"/>
      <c r="R108" s="120">
        <v>0</v>
      </c>
      <c r="S108" s="120">
        <v>0</v>
      </c>
      <c r="T108" s="120">
        <v>100</v>
      </c>
      <c r="U108" s="120" t="str">
        <f t="shared" si="3"/>
        <v>N/A</v>
      </c>
      <c r="V108" s="116" t="s">
        <v>159</v>
      </c>
    </row>
    <row r="109" spans="1:22" s="114" customFormat="1" ht="18" customHeight="1">
      <c r="A109" s="115"/>
      <c r="B109" s="116" t="s">
        <v>51</v>
      </c>
      <c r="C109" s="116"/>
      <c r="D109" s="117"/>
      <c r="E109" s="116"/>
      <c r="F109" s="116"/>
      <c r="G109" s="116"/>
      <c r="H109" s="116"/>
      <c r="I109" s="118"/>
      <c r="J109" s="108"/>
      <c r="K109" s="118"/>
      <c r="L109" s="108"/>
      <c r="M109" s="118"/>
      <c r="N109" s="108"/>
      <c r="O109" s="118"/>
      <c r="P109" s="108"/>
      <c r="Q109" s="119"/>
      <c r="R109" s="120">
        <v>0</v>
      </c>
      <c r="S109" s="120">
        <v>0</v>
      </c>
      <c r="T109" s="120">
        <v>0</v>
      </c>
      <c r="U109" s="120" t="str">
        <f t="shared" si="3"/>
        <v>N/A</v>
      </c>
      <c r="V109" s="116" t="s">
        <v>150</v>
      </c>
    </row>
    <row r="110" spans="1:22" s="114" customFormat="1" ht="18" customHeight="1">
      <c r="A110" s="115"/>
      <c r="B110" s="116" t="s">
        <v>51</v>
      </c>
      <c r="C110" s="116"/>
      <c r="D110" s="117"/>
      <c r="E110" s="116"/>
      <c r="F110" s="116"/>
      <c r="G110" s="116"/>
      <c r="H110" s="116"/>
      <c r="I110" s="118"/>
      <c r="J110" s="108"/>
      <c r="K110" s="118"/>
      <c r="L110" s="108"/>
      <c r="M110" s="118"/>
      <c r="N110" s="108"/>
      <c r="O110" s="118"/>
      <c r="P110" s="108"/>
      <c r="Q110" s="119"/>
      <c r="R110" s="120">
        <v>0</v>
      </c>
      <c r="S110" s="120">
        <v>0</v>
      </c>
      <c r="T110" s="120">
        <v>17.940000000000001</v>
      </c>
      <c r="U110" s="120" t="str">
        <f t="shared" si="3"/>
        <v>N/A</v>
      </c>
      <c r="V110" s="116" t="s">
        <v>164</v>
      </c>
    </row>
    <row r="111" spans="1:22" s="114" customFormat="1" ht="18" customHeight="1">
      <c r="A111" s="115"/>
      <c r="B111" s="116" t="s">
        <v>51</v>
      </c>
      <c r="C111" s="116"/>
      <c r="D111" s="117"/>
      <c r="E111" s="116"/>
      <c r="F111" s="116"/>
      <c r="G111" s="116"/>
      <c r="H111" s="116"/>
      <c r="I111" s="118"/>
      <c r="J111" s="108"/>
      <c r="K111" s="118"/>
      <c r="L111" s="108"/>
      <c r="M111" s="118"/>
      <c r="N111" s="108"/>
      <c r="O111" s="118"/>
      <c r="P111" s="108"/>
      <c r="Q111" s="119"/>
      <c r="R111" s="120">
        <v>1</v>
      </c>
      <c r="S111" s="120">
        <v>2</v>
      </c>
      <c r="T111" s="120">
        <v>0</v>
      </c>
      <c r="U111" s="120">
        <f t="shared" si="3"/>
        <v>0</v>
      </c>
      <c r="V111" s="116" t="s">
        <v>152</v>
      </c>
    </row>
    <row r="112" spans="1:22" s="114" customFormat="1" ht="18" customHeight="1">
      <c r="A112" s="115"/>
      <c r="B112" s="116" t="s">
        <v>51</v>
      </c>
      <c r="C112" s="116"/>
      <c r="D112" s="117"/>
      <c r="E112" s="116"/>
      <c r="F112" s="116"/>
      <c r="G112" s="116"/>
      <c r="H112" s="116"/>
      <c r="I112" s="118"/>
      <c r="J112" s="108"/>
      <c r="K112" s="118"/>
      <c r="L112" s="108"/>
      <c r="M112" s="118"/>
      <c r="N112" s="108"/>
      <c r="O112" s="118"/>
      <c r="P112" s="108"/>
      <c r="Q112" s="119"/>
      <c r="R112" s="120">
        <v>0</v>
      </c>
      <c r="S112" s="120">
        <v>0</v>
      </c>
      <c r="T112" s="120">
        <v>70</v>
      </c>
      <c r="U112" s="120" t="str">
        <f t="shared" si="3"/>
        <v>N/A</v>
      </c>
      <c r="V112" s="116" t="s">
        <v>168</v>
      </c>
    </row>
    <row r="113" spans="1:22" s="114" customFormat="1" ht="18" customHeight="1">
      <c r="A113" s="115"/>
      <c r="B113" s="116" t="s">
        <v>51</v>
      </c>
      <c r="C113" s="116"/>
      <c r="D113" s="117"/>
      <c r="E113" s="116"/>
      <c r="F113" s="116"/>
      <c r="G113" s="116"/>
      <c r="H113" s="116"/>
      <c r="I113" s="118"/>
      <c r="J113" s="108"/>
      <c r="K113" s="118"/>
      <c r="L113" s="108"/>
      <c r="M113" s="118"/>
      <c r="N113" s="108"/>
      <c r="O113" s="118"/>
      <c r="P113" s="108"/>
      <c r="Q113" s="119"/>
      <c r="R113" s="120">
        <v>0</v>
      </c>
      <c r="S113" s="120">
        <v>0</v>
      </c>
      <c r="T113" s="120">
        <v>22</v>
      </c>
      <c r="U113" s="120" t="str">
        <f t="shared" si="3"/>
        <v>N/A</v>
      </c>
      <c r="V113" s="116" t="s">
        <v>147</v>
      </c>
    </row>
    <row r="114" spans="1:22" s="114" customFormat="1" ht="18" customHeight="1">
      <c r="A114" s="115"/>
      <c r="B114" s="116" t="s">
        <v>51</v>
      </c>
      <c r="C114" s="116"/>
      <c r="D114" s="117"/>
      <c r="E114" s="116"/>
      <c r="F114" s="116"/>
      <c r="G114" s="116"/>
      <c r="H114" s="116"/>
      <c r="I114" s="118"/>
      <c r="J114" s="108"/>
      <c r="K114" s="118"/>
      <c r="L114" s="108"/>
      <c r="M114" s="118"/>
      <c r="N114" s="108"/>
      <c r="O114" s="118"/>
      <c r="P114" s="108"/>
      <c r="Q114" s="119"/>
      <c r="R114" s="120">
        <v>0</v>
      </c>
      <c r="S114" s="120">
        <v>0</v>
      </c>
      <c r="T114" s="120">
        <v>100</v>
      </c>
      <c r="U114" s="120" t="str">
        <f t="shared" si="3"/>
        <v>N/A</v>
      </c>
      <c r="V114" s="116" t="s">
        <v>151</v>
      </c>
    </row>
    <row r="115" spans="1:22" s="114" customFormat="1" ht="18" customHeight="1">
      <c r="A115" s="115"/>
      <c r="B115" s="116" t="s">
        <v>51</v>
      </c>
      <c r="C115" s="116"/>
      <c r="D115" s="117"/>
      <c r="E115" s="116"/>
      <c r="F115" s="116"/>
      <c r="G115" s="116"/>
      <c r="H115" s="116"/>
      <c r="I115" s="118"/>
      <c r="J115" s="108"/>
      <c r="K115" s="118"/>
      <c r="L115" s="108"/>
      <c r="M115" s="118"/>
      <c r="N115" s="108"/>
      <c r="O115" s="118"/>
      <c r="P115" s="108"/>
      <c r="Q115" s="119"/>
      <c r="R115" s="120">
        <v>0</v>
      </c>
      <c r="S115" s="120">
        <v>0</v>
      </c>
      <c r="T115" s="120">
        <v>0.19231000000000001</v>
      </c>
      <c r="U115" s="120" t="str">
        <f t="shared" si="3"/>
        <v>N/A</v>
      </c>
      <c r="V115" s="116" t="s">
        <v>149</v>
      </c>
    </row>
    <row r="116" spans="1:22" s="114" customFormat="1" ht="18" customHeight="1">
      <c r="A116" s="115"/>
      <c r="B116" s="116" t="s">
        <v>51</v>
      </c>
      <c r="C116" s="116"/>
      <c r="D116" s="117"/>
      <c r="E116" s="116"/>
      <c r="F116" s="116"/>
      <c r="G116" s="116"/>
      <c r="H116" s="116"/>
      <c r="I116" s="118"/>
      <c r="J116" s="108"/>
      <c r="K116" s="118"/>
      <c r="L116" s="108"/>
      <c r="M116" s="118"/>
      <c r="N116" s="108"/>
      <c r="O116" s="118"/>
      <c r="P116" s="108"/>
      <c r="Q116" s="119"/>
      <c r="R116" s="120">
        <v>0</v>
      </c>
      <c r="S116" s="120">
        <v>0</v>
      </c>
      <c r="T116" s="120">
        <v>0</v>
      </c>
      <c r="U116" s="120" t="str">
        <f t="shared" si="3"/>
        <v>N/A</v>
      </c>
      <c r="V116" s="116" t="s">
        <v>171</v>
      </c>
    </row>
    <row r="117" spans="1:22" s="114" customFormat="1" ht="18" customHeight="1">
      <c r="A117" s="115"/>
      <c r="B117" s="116" t="s">
        <v>51</v>
      </c>
      <c r="C117" s="116"/>
      <c r="D117" s="117"/>
      <c r="E117" s="116"/>
      <c r="F117" s="116"/>
      <c r="G117" s="116"/>
      <c r="H117" s="116"/>
      <c r="I117" s="118"/>
      <c r="J117" s="108"/>
      <c r="K117" s="118"/>
      <c r="L117" s="108"/>
      <c r="M117" s="118"/>
      <c r="N117" s="108"/>
      <c r="O117" s="118"/>
      <c r="P117" s="108"/>
      <c r="Q117" s="119"/>
      <c r="R117" s="120">
        <v>17.5</v>
      </c>
      <c r="S117" s="120">
        <v>0</v>
      </c>
      <c r="T117" s="120">
        <v>0</v>
      </c>
      <c r="U117" s="120" t="str">
        <f t="shared" si="3"/>
        <v>N/A</v>
      </c>
      <c r="V117" s="116" t="s">
        <v>175</v>
      </c>
    </row>
    <row r="118" spans="1:22" s="114" customFormat="1" ht="18" customHeight="1">
      <c r="A118" s="115"/>
      <c r="B118" s="116" t="s">
        <v>51</v>
      </c>
      <c r="C118" s="116"/>
      <c r="D118" s="117"/>
      <c r="E118" s="116"/>
      <c r="F118" s="116"/>
      <c r="G118" s="116"/>
      <c r="H118" s="116"/>
      <c r="I118" s="118"/>
      <c r="J118" s="108"/>
      <c r="K118" s="118"/>
      <c r="L118" s="108"/>
      <c r="M118" s="118"/>
      <c r="N118" s="108"/>
      <c r="O118" s="118"/>
      <c r="P118" s="108"/>
      <c r="Q118" s="119"/>
      <c r="R118" s="120">
        <v>3</v>
      </c>
      <c r="S118" s="120">
        <v>0</v>
      </c>
      <c r="T118" s="120">
        <v>0</v>
      </c>
      <c r="U118" s="120" t="str">
        <f t="shared" si="3"/>
        <v>N/A</v>
      </c>
      <c r="V118" s="116" t="s">
        <v>170</v>
      </c>
    </row>
    <row r="119" spans="1:22" s="114" customFormat="1" ht="18" customHeight="1">
      <c r="A119" s="115"/>
      <c r="B119" s="116" t="s">
        <v>51</v>
      </c>
      <c r="C119" s="116"/>
      <c r="D119" s="117"/>
      <c r="E119" s="116"/>
      <c r="F119" s="116"/>
      <c r="G119" s="116"/>
      <c r="H119" s="116"/>
      <c r="I119" s="118"/>
      <c r="J119" s="108"/>
      <c r="K119" s="118"/>
      <c r="L119" s="108"/>
      <c r="M119" s="118"/>
      <c r="N119" s="108"/>
      <c r="O119" s="118"/>
      <c r="P119" s="108"/>
      <c r="Q119" s="119"/>
      <c r="R119" s="120">
        <v>0</v>
      </c>
      <c r="S119" s="120">
        <v>0</v>
      </c>
      <c r="T119" s="120">
        <v>0</v>
      </c>
      <c r="U119" s="120" t="str">
        <f t="shared" si="3"/>
        <v>N/A</v>
      </c>
      <c r="V119" s="116" t="s">
        <v>158</v>
      </c>
    </row>
    <row r="120" spans="1:22" s="114" customFormat="1" ht="18" customHeight="1">
      <c r="A120" s="115"/>
      <c r="B120" s="116" t="s">
        <v>51</v>
      </c>
      <c r="C120" s="116"/>
      <c r="D120" s="117"/>
      <c r="E120" s="116"/>
      <c r="F120" s="116"/>
      <c r="G120" s="116"/>
      <c r="H120" s="116"/>
      <c r="I120" s="118"/>
      <c r="J120" s="108"/>
      <c r="K120" s="118"/>
      <c r="L120" s="108"/>
      <c r="M120" s="118"/>
      <c r="N120" s="108"/>
      <c r="O120" s="118"/>
      <c r="P120" s="108"/>
      <c r="Q120" s="119"/>
      <c r="R120" s="120">
        <v>1</v>
      </c>
      <c r="S120" s="120">
        <v>0</v>
      </c>
      <c r="T120" s="120">
        <v>0</v>
      </c>
      <c r="U120" s="120" t="str">
        <f t="shared" si="3"/>
        <v>N/A</v>
      </c>
      <c r="V120" s="116" t="s">
        <v>174</v>
      </c>
    </row>
    <row r="121" spans="1:22" s="114" customFormat="1" ht="18" customHeight="1">
      <c r="A121" s="115"/>
      <c r="B121" s="116" t="s">
        <v>51</v>
      </c>
      <c r="C121" s="116"/>
      <c r="D121" s="117"/>
      <c r="E121" s="116"/>
      <c r="F121" s="116"/>
      <c r="G121" s="116"/>
      <c r="H121" s="116"/>
      <c r="I121" s="118"/>
      <c r="J121" s="108"/>
      <c r="K121" s="118"/>
      <c r="L121" s="108"/>
      <c r="M121" s="118"/>
      <c r="N121" s="108"/>
      <c r="O121" s="118"/>
      <c r="P121" s="108"/>
      <c r="Q121" s="119"/>
      <c r="R121" s="120">
        <v>13</v>
      </c>
      <c r="S121" s="120">
        <v>0</v>
      </c>
      <c r="T121" s="120">
        <v>0</v>
      </c>
      <c r="U121" s="120" t="str">
        <f t="shared" si="3"/>
        <v>N/A</v>
      </c>
      <c r="V121" s="116" t="s">
        <v>172</v>
      </c>
    </row>
    <row r="122" spans="1:22" ht="75" hidden="1" customHeight="1" thickTop="1" thickBot="1">
      <c r="A122" s="62"/>
      <c r="B122" s="63" t="s">
        <v>51</v>
      </c>
      <c r="C122" s="64" t="s">
        <v>100</v>
      </c>
      <c r="D122" s="64"/>
      <c r="E122" s="64"/>
      <c r="F122" s="64"/>
      <c r="G122" s="64"/>
      <c r="H122" s="64"/>
      <c r="I122" s="64" t="s">
        <v>101</v>
      </c>
      <c r="J122" s="64"/>
      <c r="K122" s="64"/>
      <c r="L122" s="64" t="s">
        <v>102</v>
      </c>
      <c r="M122" s="64"/>
      <c r="N122" s="64"/>
      <c r="O122" s="64"/>
      <c r="P122" s="65" t="s">
        <v>44</v>
      </c>
      <c r="Q122" s="65" t="s">
        <v>45</v>
      </c>
      <c r="R122" s="65">
        <v>100</v>
      </c>
      <c r="S122" s="65">
        <v>58.19</v>
      </c>
      <c r="T122" s="65">
        <v>70.42</v>
      </c>
      <c r="U122" s="65">
        <f t="shared" si="3"/>
        <v>121.01735693418114</v>
      </c>
      <c r="V122" s="66" t="s">
        <v>46</v>
      </c>
    </row>
    <row r="123" spans="1:22" ht="75" hidden="1" customHeight="1" thickTop="1" thickBot="1">
      <c r="A123" s="62"/>
      <c r="B123" s="63" t="s">
        <v>51</v>
      </c>
      <c r="C123" s="64" t="s">
        <v>51</v>
      </c>
      <c r="D123" s="64"/>
      <c r="E123" s="64"/>
      <c r="F123" s="64"/>
      <c r="G123" s="64"/>
      <c r="H123" s="64"/>
      <c r="I123" s="64" t="s">
        <v>103</v>
      </c>
      <c r="J123" s="64"/>
      <c r="K123" s="64"/>
      <c r="L123" s="64" t="s">
        <v>104</v>
      </c>
      <c r="M123" s="64"/>
      <c r="N123" s="64"/>
      <c r="O123" s="64"/>
      <c r="P123" s="65" t="s">
        <v>44</v>
      </c>
      <c r="Q123" s="65" t="s">
        <v>45</v>
      </c>
      <c r="R123" s="65">
        <v>100</v>
      </c>
      <c r="S123" s="65">
        <v>60</v>
      </c>
      <c r="T123" s="65" t="s">
        <v>53</v>
      </c>
      <c r="U123" s="65" t="str">
        <f t="shared" si="3"/>
        <v>N/A</v>
      </c>
      <c r="V123" s="66" t="s">
        <v>46</v>
      </c>
    </row>
    <row r="124" spans="1:22" s="93" customFormat="1" ht="14.85" hidden="1" customHeight="1" thickTop="1" thickBot="1">
      <c r="B124" s="94" t="s">
        <v>114</v>
      </c>
      <c r="C124" s="95"/>
      <c r="D124" s="95"/>
      <c r="E124" s="95"/>
      <c r="F124" s="95"/>
      <c r="G124" s="95"/>
      <c r="H124" s="96"/>
      <c r="I124" s="96"/>
      <c r="J124" s="96"/>
      <c r="K124" s="96"/>
      <c r="L124" s="96"/>
      <c r="M124" s="96"/>
      <c r="N124" s="96"/>
      <c r="O124" s="96"/>
      <c r="P124" s="96"/>
      <c r="Q124" s="96"/>
      <c r="R124" s="96"/>
      <c r="S124" s="96"/>
      <c r="T124" s="96"/>
      <c r="U124" s="96"/>
      <c r="V124" s="97"/>
    </row>
    <row r="125" spans="1:22" ht="44.25" hidden="1" customHeight="1" thickTop="1">
      <c r="B125" s="98" t="s">
        <v>115</v>
      </c>
      <c r="C125" s="100"/>
      <c r="D125" s="100"/>
      <c r="E125" s="100"/>
      <c r="F125" s="100"/>
      <c r="G125" s="100"/>
      <c r="H125" s="100"/>
      <c r="I125" s="100"/>
      <c r="J125" s="100"/>
      <c r="K125" s="100"/>
      <c r="L125" s="100"/>
      <c r="M125" s="100"/>
      <c r="N125" s="100"/>
      <c r="O125" s="100"/>
      <c r="P125" s="100"/>
      <c r="Q125" s="100"/>
      <c r="R125" s="100"/>
      <c r="S125" s="100"/>
      <c r="T125" s="100"/>
      <c r="U125" s="100"/>
      <c r="V125" s="99"/>
    </row>
    <row r="126" spans="1:22" ht="34.5" hidden="1" customHeight="1">
      <c r="B126" s="101" t="s">
        <v>176</v>
      </c>
      <c r="C126" s="103"/>
      <c r="D126" s="103"/>
      <c r="E126" s="103"/>
      <c r="F126" s="103"/>
      <c r="G126" s="103"/>
      <c r="H126" s="103"/>
      <c r="I126" s="103"/>
      <c r="J126" s="103"/>
      <c r="K126" s="103"/>
      <c r="L126" s="103"/>
      <c r="M126" s="103"/>
      <c r="N126" s="103"/>
      <c r="O126" s="103"/>
      <c r="P126" s="103"/>
      <c r="Q126" s="103"/>
      <c r="R126" s="103"/>
      <c r="S126" s="103"/>
      <c r="T126" s="103"/>
      <c r="U126" s="103"/>
      <c r="V126" s="102"/>
    </row>
    <row r="127" spans="1:22" ht="34.5" hidden="1" customHeight="1">
      <c r="B127" s="101" t="s">
        <v>117</v>
      </c>
      <c r="C127" s="103"/>
      <c r="D127" s="103"/>
      <c r="E127" s="103"/>
      <c r="F127" s="103"/>
      <c r="G127" s="103"/>
      <c r="H127" s="103"/>
      <c r="I127" s="103"/>
      <c r="J127" s="103"/>
      <c r="K127" s="103"/>
      <c r="L127" s="103"/>
      <c r="M127" s="103"/>
      <c r="N127" s="103"/>
      <c r="O127" s="103"/>
      <c r="P127" s="103"/>
      <c r="Q127" s="103"/>
      <c r="R127" s="103"/>
      <c r="S127" s="103"/>
      <c r="T127" s="103"/>
      <c r="U127" s="103"/>
      <c r="V127" s="102"/>
    </row>
    <row r="128" spans="1:22" ht="34.5" hidden="1" customHeight="1">
      <c r="B128" s="101" t="s">
        <v>118</v>
      </c>
      <c r="C128" s="103"/>
      <c r="D128" s="103"/>
      <c r="E128" s="103"/>
      <c r="F128" s="103"/>
      <c r="G128" s="103"/>
      <c r="H128" s="103"/>
      <c r="I128" s="103"/>
      <c r="J128" s="103"/>
      <c r="K128" s="103"/>
      <c r="L128" s="103"/>
      <c r="M128" s="103"/>
      <c r="N128" s="103"/>
      <c r="O128" s="103"/>
      <c r="P128" s="103"/>
      <c r="Q128" s="103"/>
      <c r="R128" s="103"/>
      <c r="S128" s="103"/>
      <c r="T128" s="103"/>
      <c r="U128" s="103"/>
      <c r="V128" s="102"/>
    </row>
    <row r="129" spans="2:22" ht="34.5" hidden="1" customHeight="1">
      <c r="B129" s="101" t="s">
        <v>119</v>
      </c>
      <c r="C129" s="103"/>
      <c r="D129" s="103"/>
      <c r="E129" s="103"/>
      <c r="F129" s="103"/>
      <c r="G129" s="103"/>
      <c r="H129" s="103"/>
      <c r="I129" s="103"/>
      <c r="J129" s="103"/>
      <c r="K129" s="103"/>
      <c r="L129" s="103"/>
      <c r="M129" s="103"/>
      <c r="N129" s="103"/>
      <c r="O129" s="103"/>
      <c r="P129" s="103"/>
      <c r="Q129" s="103"/>
      <c r="R129" s="103"/>
      <c r="S129" s="103"/>
      <c r="T129" s="103"/>
      <c r="U129" s="103"/>
      <c r="V129" s="102"/>
    </row>
    <row r="130" spans="2:22" ht="34.5" hidden="1" customHeight="1">
      <c r="B130" s="101" t="s">
        <v>120</v>
      </c>
      <c r="C130" s="103"/>
      <c r="D130" s="103"/>
      <c r="E130" s="103"/>
      <c r="F130" s="103"/>
      <c r="G130" s="103"/>
      <c r="H130" s="103"/>
      <c r="I130" s="103"/>
      <c r="J130" s="103"/>
      <c r="K130" s="103"/>
      <c r="L130" s="103"/>
      <c r="M130" s="103"/>
      <c r="N130" s="103"/>
      <c r="O130" s="103"/>
      <c r="P130" s="103"/>
      <c r="Q130" s="103"/>
      <c r="R130" s="103"/>
      <c r="S130" s="103"/>
      <c r="T130" s="103"/>
      <c r="U130" s="103"/>
      <c r="V130" s="102"/>
    </row>
    <row r="131" spans="2:22" ht="34.5" hidden="1" customHeight="1">
      <c r="B131" s="101" t="s">
        <v>177</v>
      </c>
      <c r="C131" s="103"/>
      <c r="D131" s="103"/>
      <c r="E131" s="103"/>
      <c r="F131" s="103"/>
      <c r="G131" s="103"/>
      <c r="H131" s="103"/>
      <c r="I131" s="103"/>
      <c r="J131" s="103"/>
      <c r="K131" s="103"/>
      <c r="L131" s="103"/>
      <c r="M131" s="103"/>
      <c r="N131" s="103"/>
      <c r="O131" s="103"/>
      <c r="P131" s="103"/>
      <c r="Q131" s="103"/>
      <c r="R131" s="103"/>
      <c r="S131" s="103"/>
      <c r="T131" s="103"/>
      <c r="U131" s="103"/>
      <c r="V131" s="102"/>
    </row>
    <row r="132" spans="2:22" ht="34.5" hidden="1" customHeight="1">
      <c r="B132" s="101" t="s">
        <v>178</v>
      </c>
      <c r="C132" s="103"/>
      <c r="D132" s="103"/>
      <c r="E132" s="103"/>
      <c r="F132" s="103"/>
      <c r="G132" s="103"/>
      <c r="H132" s="103"/>
      <c r="I132" s="103"/>
      <c r="J132" s="103"/>
      <c r="K132" s="103"/>
      <c r="L132" s="103"/>
      <c r="M132" s="103"/>
      <c r="N132" s="103"/>
      <c r="O132" s="103"/>
      <c r="P132" s="103"/>
      <c r="Q132" s="103"/>
      <c r="R132" s="103"/>
      <c r="S132" s="103"/>
      <c r="T132" s="103"/>
      <c r="U132" s="103"/>
      <c r="V132" s="102"/>
    </row>
    <row r="133" spans="2:22" ht="34.5" hidden="1" customHeight="1">
      <c r="B133" s="101" t="s">
        <v>179</v>
      </c>
      <c r="C133" s="103"/>
      <c r="D133" s="103"/>
      <c r="E133" s="103"/>
      <c r="F133" s="103"/>
      <c r="G133" s="103"/>
      <c r="H133" s="103"/>
      <c r="I133" s="103"/>
      <c r="J133" s="103"/>
      <c r="K133" s="103"/>
      <c r="L133" s="103"/>
      <c r="M133" s="103"/>
      <c r="N133" s="103"/>
      <c r="O133" s="103"/>
      <c r="P133" s="103"/>
      <c r="Q133" s="103"/>
      <c r="R133" s="103"/>
      <c r="S133" s="103"/>
      <c r="T133" s="103"/>
      <c r="U133" s="103"/>
      <c r="V133" s="102"/>
    </row>
    <row r="134" spans="2:22" ht="34.5" hidden="1" customHeight="1">
      <c r="B134" s="101" t="s">
        <v>180</v>
      </c>
      <c r="C134" s="103"/>
      <c r="D134" s="103"/>
      <c r="E134" s="103"/>
      <c r="F134" s="103"/>
      <c r="G134" s="103"/>
      <c r="H134" s="103"/>
      <c r="I134" s="103"/>
      <c r="J134" s="103"/>
      <c r="K134" s="103"/>
      <c r="L134" s="103"/>
      <c r="M134" s="103"/>
      <c r="N134" s="103"/>
      <c r="O134" s="103"/>
      <c r="P134" s="103"/>
      <c r="Q134" s="103"/>
      <c r="R134" s="103"/>
      <c r="S134" s="103"/>
      <c r="T134" s="103"/>
      <c r="U134" s="103"/>
      <c r="V134" s="102"/>
    </row>
    <row r="135" spans="2:22" ht="34.5" hidden="1" customHeight="1">
      <c r="B135" s="101" t="s">
        <v>181</v>
      </c>
      <c r="C135" s="103"/>
      <c r="D135" s="103"/>
      <c r="E135" s="103"/>
      <c r="F135" s="103"/>
      <c r="G135" s="103"/>
      <c r="H135" s="103"/>
      <c r="I135" s="103"/>
      <c r="J135" s="103"/>
      <c r="K135" s="103"/>
      <c r="L135" s="103"/>
      <c r="M135" s="103"/>
      <c r="N135" s="103"/>
      <c r="O135" s="103"/>
      <c r="P135" s="103"/>
      <c r="Q135" s="103"/>
      <c r="R135" s="103"/>
      <c r="S135" s="103"/>
      <c r="T135" s="103"/>
      <c r="U135" s="103"/>
      <c r="V135" s="102"/>
    </row>
    <row r="136" spans="2:22" ht="34.5" hidden="1" customHeight="1">
      <c r="B136" s="101" t="s">
        <v>182</v>
      </c>
      <c r="C136" s="103"/>
      <c r="D136" s="103"/>
      <c r="E136" s="103"/>
      <c r="F136" s="103"/>
      <c r="G136" s="103"/>
      <c r="H136" s="103"/>
      <c r="I136" s="103"/>
      <c r="J136" s="103"/>
      <c r="K136" s="103"/>
      <c r="L136" s="103"/>
      <c r="M136" s="103"/>
      <c r="N136" s="103"/>
      <c r="O136" s="103"/>
      <c r="P136" s="103"/>
      <c r="Q136" s="103"/>
      <c r="R136" s="103"/>
      <c r="S136" s="103"/>
      <c r="T136" s="103"/>
      <c r="U136" s="103"/>
      <c r="V136" s="102"/>
    </row>
    <row r="137" spans="2:22" ht="34.5" hidden="1" customHeight="1">
      <c r="B137" s="101" t="s">
        <v>183</v>
      </c>
      <c r="C137" s="103"/>
      <c r="D137" s="103"/>
      <c r="E137" s="103"/>
      <c r="F137" s="103"/>
      <c r="G137" s="103"/>
      <c r="H137" s="103"/>
      <c r="I137" s="103"/>
      <c r="J137" s="103"/>
      <c r="K137" s="103"/>
      <c r="L137" s="103"/>
      <c r="M137" s="103"/>
      <c r="N137" s="103"/>
      <c r="O137" s="103"/>
      <c r="P137" s="103"/>
      <c r="Q137" s="103"/>
      <c r="R137" s="103"/>
      <c r="S137" s="103"/>
      <c r="T137" s="103"/>
      <c r="U137" s="103"/>
      <c r="V137" s="102"/>
    </row>
    <row r="138" spans="2:22" ht="34.5" hidden="1" customHeight="1">
      <c r="B138" s="101" t="s">
        <v>184</v>
      </c>
      <c r="C138" s="103"/>
      <c r="D138" s="103"/>
      <c r="E138" s="103"/>
      <c r="F138" s="103"/>
      <c r="G138" s="103"/>
      <c r="H138" s="103"/>
      <c r="I138" s="103"/>
      <c r="J138" s="103"/>
      <c r="K138" s="103"/>
      <c r="L138" s="103"/>
      <c r="M138" s="103"/>
      <c r="N138" s="103"/>
      <c r="O138" s="103"/>
      <c r="P138" s="103"/>
      <c r="Q138" s="103"/>
      <c r="R138" s="103"/>
      <c r="S138" s="103"/>
      <c r="T138" s="103"/>
      <c r="U138" s="103"/>
      <c r="V138" s="102"/>
    </row>
    <row r="139" spans="2:22" ht="34.5" hidden="1" customHeight="1">
      <c r="B139" s="101" t="s">
        <v>185</v>
      </c>
      <c r="C139" s="103"/>
      <c r="D139" s="103"/>
      <c r="E139" s="103"/>
      <c r="F139" s="103"/>
      <c r="G139" s="103"/>
      <c r="H139" s="103"/>
      <c r="I139" s="103"/>
      <c r="J139" s="103"/>
      <c r="K139" s="103"/>
      <c r="L139" s="103"/>
      <c r="M139" s="103"/>
      <c r="N139" s="103"/>
      <c r="O139" s="103"/>
      <c r="P139" s="103"/>
      <c r="Q139" s="103"/>
      <c r="R139" s="103"/>
      <c r="S139" s="103"/>
      <c r="T139" s="103"/>
      <c r="U139" s="103"/>
      <c r="V139" s="102"/>
    </row>
    <row r="140" spans="2:22" ht="34.5" hidden="1" customHeight="1">
      <c r="B140" s="101" t="s">
        <v>186</v>
      </c>
      <c r="C140" s="103"/>
      <c r="D140" s="103"/>
      <c r="E140" s="103"/>
      <c r="F140" s="103"/>
      <c r="G140" s="103"/>
      <c r="H140" s="103"/>
      <c r="I140" s="103"/>
      <c r="J140" s="103"/>
      <c r="K140" s="103"/>
      <c r="L140" s="103"/>
      <c r="M140" s="103"/>
      <c r="N140" s="103"/>
      <c r="O140" s="103"/>
      <c r="P140" s="103"/>
      <c r="Q140" s="103"/>
      <c r="R140" s="103"/>
      <c r="S140" s="103"/>
      <c r="T140" s="103"/>
      <c r="U140" s="103"/>
      <c r="V140" s="102"/>
    </row>
    <row r="141" spans="2:22" ht="34.5" hidden="1" customHeight="1">
      <c r="B141" s="101" t="s">
        <v>187</v>
      </c>
      <c r="C141" s="103"/>
      <c r="D141" s="103"/>
      <c r="E141" s="103"/>
      <c r="F141" s="103"/>
      <c r="G141" s="103"/>
      <c r="H141" s="103"/>
      <c r="I141" s="103"/>
      <c r="J141" s="103"/>
      <c r="K141" s="103"/>
      <c r="L141" s="103"/>
      <c r="M141" s="103"/>
      <c r="N141" s="103"/>
      <c r="O141" s="103"/>
      <c r="P141" s="103"/>
      <c r="Q141" s="103"/>
      <c r="R141" s="103"/>
      <c r="S141" s="103"/>
      <c r="T141" s="103"/>
      <c r="U141" s="103"/>
      <c r="V141" s="102"/>
    </row>
    <row r="142" spans="2:22" ht="34.5" hidden="1" customHeight="1">
      <c r="B142" s="101" t="s">
        <v>188</v>
      </c>
      <c r="C142" s="103"/>
      <c r="D142" s="103"/>
      <c r="E142" s="103"/>
      <c r="F142" s="103"/>
      <c r="G142" s="103"/>
      <c r="H142" s="103"/>
      <c r="I142" s="103"/>
      <c r="J142" s="103"/>
      <c r="K142" s="103"/>
      <c r="L142" s="103"/>
      <c r="M142" s="103"/>
      <c r="N142" s="103"/>
      <c r="O142" s="103"/>
      <c r="P142" s="103"/>
      <c r="Q142" s="103"/>
      <c r="R142" s="103"/>
      <c r="S142" s="103"/>
      <c r="T142" s="103"/>
      <c r="U142" s="103"/>
      <c r="V142" s="102"/>
    </row>
    <row r="143" spans="2:22" ht="34.5" hidden="1" customHeight="1">
      <c r="B143" s="101" t="s">
        <v>189</v>
      </c>
      <c r="C143" s="103"/>
      <c r="D143" s="103"/>
      <c r="E143" s="103"/>
      <c r="F143" s="103"/>
      <c r="G143" s="103"/>
      <c r="H143" s="103"/>
      <c r="I143" s="103"/>
      <c r="J143" s="103"/>
      <c r="K143" s="103"/>
      <c r="L143" s="103"/>
      <c r="M143" s="103"/>
      <c r="N143" s="103"/>
      <c r="O143" s="103"/>
      <c r="P143" s="103"/>
      <c r="Q143" s="103"/>
      <c r="R143" s="103"/>
      <c r="S143" s="103"/>
      <c r="T143" s="103"/>
      <c r="U143" s="103"/>
      <c r="V143" s="102"/>
    </row>
    <row r="144" spans="2:22" ht="34.5" hidden="1" customHeight="1">
      <c r="B144" s="101" t="s">
        <v>190</v>
      </c>
      <c r="C144" s="103"/>
      <c r="D144" s="103"/>
      <c r="E144" s="103"/>
      <c r="F144" s="103"/>
      <c r="G144" s="103"/>
      <c r="H144" s="103"/>
      <c r="I144" s="103"/>
      <c r="J144" s="103"/>
      <c r="K144" s="103"/>
      <c r="L144" s="103"/>
      <c r="M144" s="103"/>
      <c r="N144" s="103"/>
      <c r="O144" s="103"/>
      <c r="P144" s="103"/>
      <c r="Q144" s="103"/>
      <c r="R144" s="103"/>
      <c r="S144" s="103"/>
      <c r="T144" s="103"/>
      <c r="U144" s="103"/>
      <c r="V144" s="102"/>
    </row>
    <row r="145" spans="2:22" ht="34.5" hidden="1" customHeight="1">
      <c r="B145" s="101" t="s">
        <v>191</v>
      </c>
      <c r="C145" s="103"/>
      <c r="D145" s="103"/>
      <c r="E145" s="103"/>
      <c r="F145" s="103"/>
      <c r="G145" s="103"/>
      <c r="H145" s="103"/>
      <c r="I145" s="103"/>
      <c r="J145" s="103"/>
      <c r="K145" s="103"/>
      <c r="L145" s="103"/>
      <c r="M145" s="103"/>
      <c r="N145" s="103"/>
      <c r="O145" s="103"/>
      <c r="P145" s="103"/>
      <c r="Q145" s="103"/>
      <c r="R145" s="103"/>
      <c r="S145" s="103"/>
      <c r="T145" s="103"/>
      <c r="U145" s="103"/>
      <c r="V145" s="102"/>
    </row>
    <row r="146" spans="2:22" ht="34.5" hidden="1" customHeight="1">
      <c r="B146" s="101" t="s">
        <v>192</v>
      </c>
      <c r="C146" s="103"/>
      <c r="D146" s="103"/>
      <c r="E146" s="103"/>
      <c r="F146" s="103"/>
      <c r="G146" s="103"/>
      <c r="H146" s="103"/>
      <c r="I146" s="103"/>
      <c r="J146" s="103"/>
      <c r="K146" s="103"/>
      <c r="L146" s="103"/>
      <c r="M146" s="103"/>
      <c r="N146" s="103"/>
      <c r="O146" s="103"/>
      <c r="P146" s="103"/>
      <c r="Q146" s="103"/>
      <c r="R146" s="103"/>
      <c r="S146" s="103"/>
      <c r="T146" s="103"/>
      <c r="U146" s="103"/>
      <c r="V146" s="102"/>
    </row>
    <row r="147" spans="2:22" ht="34.5" hidden="1" customHeight="1">
      <c r="B147" s="101" t="s">
        <v>137</v>
      </c>
      <c r="C147" s="103"/>
      <c r="D147" s="103"/>
      <c r="E147" s="103"/>
      <c r="F147" s="103"/>
      <c r="G147" s="103"/>
      <c r="H147" s="103"/>
      <c r="I147" s="103"/>
      <c r="J147" s="103"/>
      <c r="K147" s="103"/>
      <c r="L147" s="103"/>
      <c r="M147" s="103"/>
      <c r="N147" s="103"/>
      <c r="O147" s="103"/>
      <c r="P147" s="103"/>
      <c r="Q147" s="103"/>
      <c r="R147" s="103"/>
      <c r="S147" s="103"/>
      <c r="T147" s="103"/>
      <c r="U147" s="103"/>
      <c r="V147" s="102"/>
    </row>
  </sheetData>
  <mergeCells count="114">
    <mergeCell ref="B143:V143"/>
    <mergeCell ref="B144:V144"/>
    <mergeCell ref="B145:V145"/>
    <mergeCell ref="B146:V146"/>
    <mergeCell ref="B147:V147"/>
    <mergeCell ref="B137:V137"/>
    <mergeCell ref="B138:V138"/>
    <mergeCell ref="B139:V139"/>
    <mergeCell ref="B140:V140"/>
    <mergeCell ref="B141:V141"/>
    <mergeCell ref="B142:V142"/>
    <mergeCell ref="B131:V131"/>
    <mergeCell ref="B132:V132"/>
    <mergeCell ref="B133:V133"/>
    <mergeCell ref="B134:V134"/>
    <mergeCell ref="B135:V135"/>
    <mergeCell ref="B136:V136"/>
    <mergeCell ref="B125:V125"/>
    <mergeCell ref="B126:V126"/>
    <mergeCell ref="B127:V127"/>
    <mergeCell ref="B128:V128"/>
    <mergeCell ref="B129:V129"/>
    <mergeCell ref="B130:V130"/>
    <mergeCell ref="B91:V91"/>
    <mergeCell ref="C122:H122"/>
    <mergeCell ref="I122:K122"/>
    <mergeCell ref="L122:O122"/>
    <mergeCell ref="C123:H123"/>
    <mergeCell ref="I123:K123"/>
    <mergeCell ref="L123:O123"/>
    <mergeCell ref="B29:V29"/>
    <mergeCell ref="C58:H58"/>
    <mergeCell ref="I58:K58"/>
    <mergeCell ref="L58:O58"/>
    <mergeCell ref="B59:V59"/>
    <mergeCell ref="C90:H90"/>
    <mergeCell ref="I90:K90"/>
    <mergeCell ref="L90:O90"/>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Portada</vt:lpstr>
      <vt:lpstr>Global</vt:lpstr>
      <vt:lpstr>Nacional</vt:lpstr>
      <vt:lpstr>07-CHIAPAS</vt:lpstr>
      <vt:lpstr>'07-CHIAPAS'!Área_de_impresión</vt:lpstr>
      <vt:lpstr>Global!Área_de_impresión</vt:lpstr>
      <vt:lpstr>Nacional!Área_de_impresión</vt:lpstr>
      <vt:lpstr>Portada!Área_de_impresión</vt:lpstr>
      <vt:lpstr>'07-CHIAPAS'!Títulos_a_imprimir</vt:lpstr>
      <vt:lpstr>Global!Títulos_a_imprimir</vt:lpstr>
      <vt:lpstr>Nacional!Títulos_a_imprimir</vt:lpstr>
      <vt:lpstr>Portada!Títulos_a_imprimir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2013-04-24T16:19:46Z</cp:lastPrinted>
  <dcterms:created xsi:type="dcterms:W3CDTF">2009-03-25T01:44:41Z</dcterms:created>
  <dcterms:modified xsi:type="dcterms:W3CDTF">2016-11-07T17:15:08Z</dcterms:modified>
</cp:coreProperties>
</file>