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DB3FC2D7-BB5D-48F5-A416-0162346B09D1}" xr6:coauthVersionLast="40" xr6:coauthVersionMax="40" xr10:uidLastSave="{00000000-0000-0000-0000-000000000000}"/>
  <bookViews>
    <workbookView xWindow="0" yWindow="0" windowWidth="25200" windowHeight="11175" xr2:uid="{9DEF569D-1F70-4713-9F1A-AC5852537E89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4" i="1" l="1"/>
  <c r="C104" i="1"/>
  <c r="F71" i="1"/>
  <c r="F104" i="1"/>
  <c r="G71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<sst xmlns="http://schemas.openxmlformats.org/spreadsheetml/2006/main" count="129" uniqueCount="126">
  <si>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</si>
  <si>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</si>
  <si>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</si>
  <si>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2023 Y AL 30 DE JUNIO DE 2024</t>
  </si>
  <si>
    <t>( Cifras en Pesos )</t>
  </si>
  <si>
    <t>CONCEPTO</t>
  </si>
  <si>
    <t>30 DE JUNIO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</si>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</sst>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77B82C01-3570-46D6-99BC-900A4BCDAF99}"/>
    <cellStyle name="Normal 17" xfId="3" xr:uid="{8EC0260B-3CCA-41AD-BEE6-D073A61E7111}"/>
    <cellStyle name="Normal 2 2" xfId="2" xr:uid="{7396D4E9-E43E-4164-A669-123299F92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C0B39B-30A5-4A6B-B7AC-6D50FEAFCAFA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FA40EC5-F72F-47BE-99E4-2D5E9D935DD9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0836-32C0-46F3-8CFC-A5C89E55EB2E}">
  <sheetPr>
    <tabColor theme="0" tint="-4.9989318521683403E-2"/>
    <pageSetUpPr fitToPage="1"/>
  </sheetPr>
  <dimension ref="A1:I123"/>
  <sheetViews>
    <sheetView showGridLines="0" tabSelected="1" zoomScale="93" zoomScaleNormal="93" workbookViewId="0">
      <selection sqref="A1:L99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26282976</v>
      </c>
      <c r="C11" s="21">
        <f>SUM(C12:C18)</f>
        <v>23157974</v>
      </c>
      <c r="D11" s="22"/>
      <c r="E11" s="20" t="s">
        <v>13</v>
      </c>
      <c r="F11" s="21">
        <f>SUM(F12:F20)</f>
        <v>8265491</v>
      </c>
      <c r="G11" s="21">
        <f>SUM(G12:G20)</f>
        <v>16427645</v>
      </c>
    </row>
    <row r="12" spans="1:9" s="17" customFormat="1" ht="12.75" x14ac:dyDescent="0.25">
      <c r="A12" s="17" t="s">
        <v>14</v>
      </c>
      <c r="B12" s="23">
        <v>40000</v>
      </c>
      <c r="C12" s="23">
        <v>0</v>
      </c>
      <c r="D12" s="24"/>
      <c r="E12" s="17" t="s">
        <v>15</v>
      </c>
      <c r="F12" s="23">
        <v>109659</v>
      </c>
      <c r="G12" s="23">
        <v>3748745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3601980</v>
      </c>
      <c r="G13" s="23">
        <v>2373445</v>
      </c>
    </row>
    <row r="14" spans="1:9" s="17" customFormat="1" ht="12.75" x14ac:dyDescent="0.25">
      <c r="A14" s="17" t="s">
        <v>18</v>
      </c>
      <c r="B14" s="23">
        <v>19312368</v>
      </c>
      <c r="C14" s="23">
        <v>8129377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6219192</v>
      </c>
      <c r="C16" s="23">
        <v>14317181</v>
      </c>
      <c r="D16" s="24"/>
      <c r="E16" s="17" t="s">
        <v>23</v>
      </c>
      <c r="F16" s="23">
        <v>3293</v>
      </c>
      <c r="G16" s="23">
        <v>3293</v>
      </c>
    </row>
    <row r="17" spans="1:7" s="17" customFormat="1" ht="25.5" x14ac:dyDescent="0.25">
      <c r="A17" s="17" t="s">
        <v>24</v>
      </c>
      <c r="B17" s="23">
        <v>711416</v>
      </c>
      <c r="C17" s="23">
        <v>711416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4550555</v>
      </c>
      <c r="G18" s="23">
        <v>10300778</v>
      </c>
    </row>
    <row r="19" spans="1:7" s="17" customFormat="1" ht="12.75" x14ac:dyDescent="0.25">
      <c r="A19" s="20" t="s">
        <v>28</v>
      </c>
      <c r="B19" s="21">
        <f>SUM(B20:B26)</f>
        <v>2273994</v>
      </c>
      <c r="C19" s="21">
        <f>SUM(C20:C26)</f>
        <v>0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4</v>
      </c>
      <c r="G20" s="23">
        <v>1384</v>
      </c>
    </row>
    <row r="21" spans="1:7" s="17" customFormat="1" ht="12.75" x14ac:dyDescent="0.25">
      <c r="A21" s="17" t="s">
        <v>32</v>
      </c>
      <c r="B21" s="23">
        <v>0</v>
      </c>
      <c r="C21" s="23">
        <v>0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2273994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1105123</v>
      </c>
      <c r="C39" s="21">
        <v>3789765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453930</v>
      </c>
      <c r="G44" s="21">
        <f>SUM(G45:G47)</f>
        <v>77395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453930</v>
      </c>
      <c r="G45" s="23">
        <v>77395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0</v>
      </c>
      <c r="G47" s="23"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29662093</v>
      </c>
      <c r="C49" s="21">
        <f>SUM(C11+C19+C27+C33+C39+C40+C43)</f>
        <v>26947739</v>
      </c>
      <c r="D49" s="24"/>
      <c r="E49" s="20" t="s">
        <v>87</v>
      </c>
      <c r="F49" s="21">
        <f>SUM(F44+F40+F33+F29+F28+F25+F21+F11)</f>
        <v>8719421</v>
      </c>
      <c r="G49" s="21">
        <f>SUM(G44+G40+G33+G29+G28+G25+G21+G11)</f>
        <v>16505040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35</v>
      </c>
      <c r="G53" s="21">
        <v>35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5416000</v>
      </c>
      <c r="C55" s="21">
        <v>5416000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0</v>
      </c>
      <c r="C57" s="21">
        <v>0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47010168</v>
      </c>
      <c r="C59" s="21">
        <v>39734148</v>
      </c>
      <c r="D59" s="24"/>
      <c r="E59" s="20" t="s">
        <v>97</v>
      </c>
      <c r="F59" s="21">
        <v>48922389</v>
      </c>
      <c r="G59" s="21">
        <v>48921586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5107138</v>
      </c>
      <c r="C61" s="21">
        <v>2051229</v>
      </c>
      <c r="D61" s="24"/>
      <c r="E61" s="20" t="s">
        <v>99</v>
      </c>
      <c r="F61" s="21">
        <v>0</v>
      </c>
      <c r="G61" s="21">
        <v>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-9697509</v>
      </c>
      <c r="C63" s="21">
        <v>-9786109</v>
      </c>
      <c r="D63" s="22"/>
      <c r="E63" s="20" t="s">
        <v>101</v>
      </c>
      <c r="F63" s="21">
        <v>300000</v>
      </c>
      <c r="G63" s="21">
        <v>300000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37529544</v>
      </c>
      <c r="C65" s="21">
        <v>37529544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409969</v>
      </c>
      <c r="C69" s="21">
        <v>409969</v>
      </c>
      <c r="D69" s="24"/>
      <c r="E69" s="20" t="s">
        <v>105</v>
      </c>
      <c r="F69" s="21">
        <f>SUM(F63+F61+F59+F57+F55+F53)</f>
        <v>49222424</v>
      </c>
      <c r="G69" s="21">
        <f>SUM(G63+G61+G59+G57+G55+G53)</f>
        <v>49221621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85775310</v>
      </c>
      <c r="C71" s="21">
        <f>SUM(C69+C65+C63+C61+C59+C57+C55+C53+C67)</f>
        <v>75354781</v>
      </c>
      <c r="D71" s="24"/>
      <c r="E71" s="20" t="s">
        <v>107</v>
      </c>
      <c r="F71" s="21">
        <f>SUM(F69+F49)</f>
        <v>57941845</v>
      </c>
      <c r="G71" s="21">
        <f>SUM(G69+G49)</f>
        <v>65726661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0</v>
      </c>
      <c r="G79" s="21"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57495558</v>
      </c>
      <c r="G83" s="35">
        <f>SUM(G85+G87+G89+G91+G93)</f>
        <v>36575859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18631483</v>
      </c>
      <c r="G85" s="21">
        <v>3766653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38864075</v>
      </c>
      <c r="G87" s="21">
        <v>32809206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57495558</v>
      </c>
      <c r="G101" s="21">
        <f>SUM(G75+G83+G95)</f>
        <v>36575859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115437403</v>
      </c>
      <c r="C104" s="41">
        <f>SUM(C71+C49)</f>
        <v>102302520</v>
      </c>
      <c r="D104" s="42"/>
      <c r="E104" s="40" t="s">
        <v>124</v>
      </c>
      <c r="F104" s="41">
        <f>SUM(F101+F71)</f>
        <v>115437403</v>
      </c>
      <c r="G104" s="41">
        <f>SUM(G101+G71)</f>
        <v>102302520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2024-08-06T19:46:45Z</dcterms:created>
  <dcterms:modified xsi:type="dcterms:W3CDTF">2024-08-06T19:46:46Z</dcterms:modified>
</cp:coreProperties>
</file>