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4E708631-D8FE-46D8-BA13-ADE01F9DCF97}" xr6:coauthVersionLast="40" xr6:coauthVersionMax="40" xr10:uidLastSave="{00000000-0000-0000-0000-000000000000}"/>
  <bookViews>
    <workbookView xWindow="0" yWindow="0" windowWidth="25200" windowHeight="11175" xr2:uid="{6166D5D8-AA38-454E-93F7-20F5ED4397E8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66" i="1"/>
  <c r="E65" i="1"/>
  <c r="D65" i="1"/>
  <c r="E64" i="1"/>
  <c r="D64" i="1"/>
  <c r="E59" i="1"/>
  <c r="D59" i="1"/>
  <c r="E58" i="1"/>
  <c r="E70" i="1" s="1"/>
  <c r="D58" i="1"/>
  <c r="D70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 s="1"/>
  <c r="D23" i="1"/>
  <c r="E22" i="1"/>
  <c r="D20" i="1"/>
  <c r="D19" i="1"/>
  <c r="D18" i="1"/>
  <c r="D17" i="1"/>
  <c r="D16" i="1"/>
  <c r="D15" i="1"/>
  <c r="D14" i="1"/>
  <c r="D13" i="1"/>
  <c r="D12" i="1"/>
  <c r="D11" i="1"/>
  <c r="D10" i="1" s="1"/>
  <c r="D40" i="1" s="1"/>
  <c r="E10" i="1"/>
  <c r="E40" i="1" s="1"/>
  <c r="E72" i="1" s="1"/>
  <c r="A4" i="1"/>
  <c r="D72" i="1" l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<sst xmlns="http://schemas.openxmlformats.org/spreadsheetml/2006/main" count="63" uniqueCount="55">
  <si>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</si>
  <si>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PODER JUDICIAL</t>
  </si>
  <si>
    <t>ESTADO DE FLUJOS DE EFECTIVO CONSOLIDADO</t>
  </si>
  <si>
    <t>( Cifras en Pesos )</t>
  </si>
  <si>
    <t>CONCEPTO</t>
  </si>
  <si>
    <t>JUN 2024</t>
  </si>
  <si>
    <t>DIC 2023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</si>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</sst>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6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164" fontId="4" fillId="0" borderId="0" xfId="3" applyNumberFormat="1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164" fontId="12" fillId="0" borderId="0" xfId="1" applyNumberFormat="1" applyFont="1" applyAlignment="1">
      <alignment vertical="top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4">
    <cellStyle name="Normal" xfId="0" builtinId="0"/>
    <cellStyle name="Normal 17" xfId="3" xr:uid="{0D5340F7-B7CA-4826-A334-51BAE6D34CCD}"/>
    <cellStyle name="Normal 2 2" xfId="2" xr:uid="{568B8B63-A1F3-4EE4-85B8-CF6EC416C192}"/>
    <cellStyle name="Normal 3 2 2 2 3" xfId="1" xr:uid="{A1C165E6-A54F-4340-8E42-61D4A66712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%20NOTAS%20(P.JUDICIAL)%20JUN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218667611</v>
          </cell>
          <cell r="C14">
            <v>209424784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20">
          <cell r="D20">
            <v>0</v>
          </cell>
        </row>
        <row r="21">
          <cell r="D21">
            <v>541292480</v>
          </cell>
        </row>
        <row r="23">
          <cell r="D23">
            <v>40</v>
          </cell>
        </row>
        <row r="36">
          <cell r="D36">
            <v>438342501</v>
          </cell>
        </row>
        <row r="37">
          <cell r="D37">
            <v>4506491</v>
          </cell>
        </row>
        <row r="38">
          <cell r="D38">
            <v>62483323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9">
          <cell r="D59">
            <v>101831</v>
          </cell>
        </row>
      </sheetData>
      <sheetData sheetId="2"/>
      <sheetData sheetId="3">
        <row r="4">
          <cell r="A4" t="str">
            <v>DEL 1 DE ENERO AL 30 DE JUNIO DE 2024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D19F-AC56-4BF6-A23F-29A35E391CDB}">
  <sheetPr>
    <tabColor theme="0" tint="-0.14999847407452621"/>
    <pageSetUpPr fitToPage="1"/>
  </sheetPr>
  <dimension ref="A1:G89"/>
  <sheetViews>
    <sheetView showGridLines="0" tabSelected="1" workbookViewId="0">
      <selection sqref="A1:G105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4.85546875" style="3" customWidth="1"/>
    <col min="4" max="5" width="24.7109375" style="3" customWidth="1"/>
    <col min="6" max="7" width="11.42578125" style="48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30 DE JUNIO DE 2024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541292520</v>
      </c>
      <c r="E10" s="19">
        <f>SUM(E11:E20)</f>
        <v>1276915668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0</v>
      </c>
      <c r="E12" s="21">
        <v>0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0</v>
      </c>
      <c r="E17" s="21">
        <v>0</v>
      </c>
    </row>
    <row r="18" spans="1:5" s="2" customFormat="1" ht="12.75" customHeight="1" x14ac:dyDescent="0.2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5" s="2" customFormat="1" ht="12.75" x14ac:dyDescent="0.2">
      <c r="A19" s="22"/>
      <c r="B19" s="22"/>
      <c r="C19" s="20" t="s">
        <v>17</v>
      </c>
      <c r="D19" s="21">
        <f>SUM('[1]2EA'!D21)</f>
        <v>541292480</v>
      </c>
      <c r="E19" s="24">
        <v>1276915628</v>
      </c>
    </row>
    <row r="20" spans="1:5" s="25" customFormat="1" ht="12.75" x14ac:dyDescent="0.2">
      <c r="A20" s="22"/>
      <c r="B20" s="22"/>
      <c r="C20" s="20" t="s">
        <v>18</v>
      </c>
      <c r="D20" s="21">
        <f>SUM('[1]2EA'!D23)</f>
        <v>40</v>
      </c>
      <c r="E20" s="21">
        <v>40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505434146</v>
      </c>
      <c r="E22" s="19">
        <f>SUM(E23:E38)</f>
        <v>1266130607</v>
      </c>
    </row>
    <row r="23" spans="1:5" s="10" customFormat="1" ht="12.75" x14ac:dyDescent="0.25">
      <c r="A23" s="22"/>
      <c r="B23" s="22"/>
      <c r="C23" s="20" t="s">
        <v>20</v>
      </c>
      <c r="D23" s="24">
        <f>SUM('[1]2EA'!D36)</f>
        <v>438342501</v>
      </c>
      <c r="E23" s="24">
        <v>1093464099</v>
      </c>
    </row>
    <row r="24" spans="1:5" s="10" customFormat="1" ht="12.75" x14ac:dyDescent="0.25">
      <c r="A24" s="22"/>
      <c r="B24" s="22"/>
      <c r="C24" s="20" t="s">
        <v>21</v>
      </c>
      <c r="D24" s="24">
        <f>SUM('[1]2EA'!D37)</f>
        <v>4506491</v>
      </c>
      <c r="E24" s="24">
        <v>12435010</v>
      </c>
    </row>
    <row r="25" spans="1:5" s="10" customFormat="1" ht="12.75" x14ac:dyDescent="0.25">
      <c r="A25" s="22"/>
      <c r="B25" s="22"/>
      <c r="C25" s="20" t="s">
        <v>22</v>
      </c>
      <c r="D25" s="24">
        <f>SUM('[1]2EA'!D38)</f>
        <v>62483323</v>
      </c>
      <c r="E25" s="24">
        <v>131063005</v>
      </c>
    </row>
    <row r="26" spans="1:5" s="2" customFormat="1" ht="12.75" x14ac:dyDescent="0.2">
      <c r="A26" s="26"/>
      <c r="B26" s="26"/>
      <c r="C26" s="20" t="s">
        <v>23</v>
      </c>
      <c r="D26" s="21">
        <f>SUM('[1]2EA'!D40)</f>
        <v>0</v>
      </c>
      <c r="E26" s="21">
        <v>0</v>
      </c>
    </row>
    <row r="27" spans="1:5" s="2" customFormat="1" ht="12.75" x14ac:dyDescent="0.2">
      <c r="A27" s="26"/>
      <c r="B27" s="26"/>
      <c r="C27" s="20" t="s">
        <v>24</v>
      </c>
      <c r="D27" s="21">
        <f>SUM('[1]2EA'!D41)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SUM('[1]2EA'!D42)</f>
        <v>0</v>
      </c>
      <c r="E28" s="21">
        <v>27985235</v>
      </c>
    </row>
    <row r="29" spans="1:5" s="2" customFormat="1" ht="12.75" x14ac:dyDescent="0.2">
      <c r="A29" s="26"/>
      <c r="B29" s="26"/>
      <c r="C29" s="20" t="s">
        <v>26</v>
      </c>
      <c r="D29" s="21">
        <f>SUM('[1]2EA'!D43)</f>
        <v>0</v>
      </c>
      <c r="E29" s="21">
        <v>0</v>
      </c>
    </row>
    <row r="30" spans="1:5" s="2" customFormat="1" ht="12.75" x14ac:dyDescent="0.2">
      <c r="A30" s="26"/>
      <c r="B30" s="26"/>
      <c r="C30" s="20" t="s">
        <v>27</v>
      </c>
      <c r="D30" s="21">
        <f>SUM('[1]2EA'!D44)</f>
        <v>0</v>
      </c>
      <c r="E30" s="21">
        <v>0</v>
      </c>
    </row>
    <row r="31" spans="1:5" s="2" customFormat="1" ht="12.75" x14ac:dyDescent="0.2">
      <c r="A31" s="26"/>
      <c r="B31" s="26"/>
      <c r="C31" s="27" t="s">
        <v>28</v>
      </c>
      <c r="D31" s="21">
        <f>SUM('[1]2EA'!D45)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SUM('[1]2EA'!D46)</f>
        <v>0</v>
      </c>
      <c r="E32" s="21">
        <v>0</v>
      </c>
    </row>
    <row r="33" spans="1:7" s="2" customFormat="1" ht="12.75" customHeight="1" x14ac:dyDescent="0.2">
      <c r="A33" s="26"/>
      <c r="B33" s="26"/>
      <c r="C33" s="27" t="s">
        <v>30</v>
      </c>
      <c r="D33" s="21">
        <f>SUM('[1]2EA'!D47)</f>
        <v>0</v>
      </c>
      <c r="E33" s="21">
        <v>0</v>
      </c>
    </row>
    <row r="34" spans="1:7" s="2" customFormat="1" ht="12.75" customHeight="1" x14ac:dyDescent="0.2">
      <c r="A34" s="26"/>
      <c r="B34" s="26"/>
      <c r="C34" s="27" t="s">
        <v>31</v>
      </c>
      <c r="D34" s="21">
        <f>SUM('[1]2EA'!D48)</f>
        <v>0</v>
      </c>
      <c r="E34" s="21">
        <v>0</v>
      </c>
    </row>
    <row r="35" spans="1:7" s="2" customFormat="1" ht="12.75" x14ac:dyDescent="0.2">
      <c r="A35" s="26"/>
      <c r="B35" s="26"/>
      <c r="C35" s="20" t="s">
        <v>32</v>
      </c>
      <c r="D35" s="21">
        <f>SUM('[1]2EA'!D50)</f>
        <v>0</v>
      </c>
      <c r="E35" s="21">
        <v>0</v>
      </c>
    </row>
    <row r="36" spans="1:7" s="2" customFormat="1" ht="12.75" x14ac:dyDescent="0.2">
      <c r="A36" s="26"/>
      <c r="B36" s="26"/>
      <c r="C36" s="20" t="s">
        <v>33</v>
      </c>
      <c r="D36" s="21">
        <f>SUM('[1]2EA'!D51)</f>
        <v>0</v>
      </c>
      <c r="E36" s="21">
        <v>0</v>
      </c>
    </row>
    <row r="37" spans="1:7" s="2" customFormat="1" ht="12.75" customHeight="1" x14ac:dyDescent="0.2">
      <c r="A37" s="26"/>
      <c r="B37" s="26"/>
      <c r="C37" s="20" t="s">
        <v>34</v>
      </c>
      <c r="D37" s="21">
        <f>SUM('[1]2EA'!D52)</f>
        <v>0</v>
      </c>
      <c r="E37" s="21">
        <v>0</v>
      </c>
    </row>
    <row r="38" spans="1:7" s="2" customFormat="1" ht="12.75" x14ac:dyDescent="0.2">
      <c r="A38" s="28"/>
      <c r="B38" s="28"/>
      <c r="C38" s="29" t="s">
        <v>35</v>
      </c>
      <c r="D38" s="21">
        <f>SUM('[1]2EA'!D59)</f>
        <v>101831</v>
      </c>
      <c r="E38" s="21">
        <v>1183258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0">
        <f>SUM(D10-D22)</f>
        <v>35858374</v>
      </c>
      <c r="E40" s="30">
        <f>SUM(E10-E22)</f>
        <v>10785061</v>
      </c>
      <c r="F40" s="25"/>
      <c r="G40" s="31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3" customFormat="1" ht="5.0999999999999996" customHeight="1" x14ac:dyDescent="0.25">
      <c r="A43" s="17"/>
      <c r="B43" s="17"/>
      <c r="C43" s="17"/>
      <c r="D43" s="13"/>
      <c r="E43" s="13"/>
      <c r="F43" s="2"/>
    </row>
    <row r="44" spans="1:7" s="2" customFormat="1" ht="12.75" x14ac:dyDescent="0.2">
      <c r="A44" s="18"/>
      <c r="B44" s="18" t="s">
        <v>8</v>
      </c>
      <c r="C44" s="18"/>
      <c r="D44" s="19">
        <f>SUM(D45:D47)</f>
        <v>9525372</v>
      </c>
      <c r="E44" s="19">
        <f>SUM(E45:E47)</f>
        <v>57954516</v>
      </c>
    </row>
    <row r="45" spans="1:7" s="2" customFormat="1" ht="12.75" x14ac:dyDescent="0.2">
      <c r="A45" s="20"/>
      <c r="B45" s="20"/>
      <c r="C45" s="20" t="s">
        <v>38</v>
      </c>
      <c r="D45" s="21">
        <v>0</v>
      </c>
      <c r="E45" s="21">
        <v>0</v>
      </c>
      <c r="F45" s="32"/>
      <c r="G45" s="32"/>
    </row>
    <row r="46" spans="1:7" s="2" customFormat="1" ht="12.75" x14ac:dyDescent="0.2">
      <c r="A46" s="20"/>
      <c r="B46" s="20"/>
      <c r="C46" s="20" t="s">
        <v>39</v>
      </c>
      <c r="D46" s="21">
        <v>3387238</v>
      </c>
      <c r="E46" s="21">
        <v>0</v>
      </c>
      <c r="F46" s="33"/>
      <c r="G46" s="33"/>
    </row>
    <row r="47" spans="1:7" s="2" customFormat="1" ht="12.75" x14ac:dyDescent="0.2">
      <c r="A47" s="20"/>
      <c r="B47" s="20"/>
      <c r="C47" s="20" t="s">
        <v>40</v>
      </c>
      <c r="D47" s="21">
        <v>6138134</v>
      </c>
      <c r="E47" s="21">
        <v>57954516</v>
      </c>
      <c r="F47" s="32"/>
      <c r="G47" s="32"/>
    </row>
    <row r="48" spans="1:7" s="2" customFormat="1" ht="5.0999999999999996" customHeight="1" x14ac:dyDescent="0.2">
      <c r="A48" s="26"/>
      <c r="B48" s="26"/>
      <c r="C48" s="26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20199857</v>
      </c>
      <c r="E49" s="19">
        <f>SUM(E50:E52)</f>
        <v>22393541</v>
      </c>
    </row>
    <row r="50" spans="1:7" s="2" customFormat="1" ht="12.75" x14ac:dyDescent="0.2">
      <c r="A50" s="20"/>
      <c r="B50" s="20"/>
      <c r="C50" s="20" t="s">
        <v>38</v>
      </c>
      <c r="D50" s="21">
        <v>0</v>
      </c>
      <c r="E50" s="21">
        <v>4631949</v>
      </c>
    </row>
    <row r="51" spans="1:7" s="2" customFormat="1" ht="12.75" x14ac:dyDescent="0.2">
      <c r="A51" s="20"/>
      <c r="B51" s="20"/>
      <c r="C51" s="20" t="s">
        <v>39</v>
      </c>
      <c r="D51" s="21">
        <v>0</v>
      </c>
      <c r="E51" s="21">
        <v>10370331</v>
      </c>
    </row>
    <row r="52" spans="1:7" s="2" customFormat="1" ht="12.75" x14ac:dyDescent="0.2">
      <c r="A52" s="20"/>
      <c r="B52" s="20"/>
      <c r="C52" s="20" t="s">
        <v>41</v>
      </c>
      <c r="D52" s="21">
        <v>20199857</v>
      </c>
      <c r="E52" s="21">
        <v>7391261</v>
      </c>
    </row>
    <row r="53" spans="1:7" s="3" customFormat="1" ht="5.0999999999999996" customHeight="1" x14ac:dyDescent="0.25">
      <c r="A53" s="34"/>
      <c r="B53" s="34"/>
      <c r="C53" s="34"/>
      <c r="D53" s="13"/>
      <c r="E53" s="13"/>
      <c r="F53" s="2"/>
    </row>
    <row r="54" spans="1:7" s="3" customFormat="1" x14ac:dyDescent="0.25">
      <c r="A54" s="14" t="s">
        <v>42</v>
      </c>
      <c r="B54" s="15"/>
      <c r="C54" s="15"/>
      <c r="D54" s="30">
        <f>SUM(D44-D49)</f>
        <v>-10674485</v>
      </c>
      <c r="E54" s="30">
        <f>SUM(E44-E49)</f>
        <v>35560975</v>
      </c>
      <c r="F54" s="25"/>
      <c r="G54" s="31"/>
    </row>
    <row r="55" spans="1:7" s="3" customFormat="1" x14ac:dyDescent="0.25">
      <c r="A55" s="17"/>
      <c r="B55" s="17"/>
      <c r="C55" s="17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3" customFormat="1" ht="5.0999999999999996" customHeight="1" x14ac:dyDescent="0.25">
      <c r="A57" s="34"/>
      <c r="B57" s="34"/>
      <c r="C57" s="34"/>
      <c r="D57" s="13"/>
      <c r="E57" s="13"/>
      <c r="F57" s="2"/>
    </row>
    <row r="58" spans="1:7" s="2" customFormat="1" ht="12.75" x14ac:dyDescent="0.2">
      <c r="A58" s="18"/>
      <c r="B58" s="18" t="s">
        <v>8</v>
      </c>
      <c r="C58" s="18"/>
      <c r="D58" s="19">
        <f>SUM(D60:D62)</f>
        <v>6552745</v>
      </c>
      <c r="E58" s="19">
        <f>SUM(E60:E62)</f>
        <v>8079193</v>
      </c>
    </row>
    <row r="59" spans="1:7" s="2" customFormat="1" ht="12.75" x14ac:dyDescent="0.2">
      <c r="B59" s="20"/>
      <c r="C59" s="20" t="s">
        <v>44</v>
      </c>
      <c r="D59" s="35">
        <f>SUM(D60)</f>
        <v>0</v>
      </c>
      <c r="E59" s="35">
        <f>SUM(E60:E60)</f>
        <v>0</v>
      </c>
    </row>
    <row r="60" spans="1:7" s="2" customFormat="1" ht="12.75" x14ac:dyDescent="0.2">
      <c r="B60" s="22"/>
      <c r="C60" s="20" t="s">
        <v>45</v>
      </c>
      <c r="D60" s="21">
        <v>0</v>
      </c>
      <c r="E60" s="21">
        <v>0</v>
      </c>
    </row>
    <row r="61" spans="1:7" s="2" customFormat="1" ht="12.75" x14ac:dyDescent="0.2">
      <c r="B61" s="22"/>
      <c r="C61" s="20" t="s">
        <v>46</v>
      </c>
      <c r="D61" s="21">
        <v>0</v>
      </c>
      <c r="E61" s="21">
        <v>0</v>
      </c>
    </row>
    <row r="62" spans="1:7" s="2" customFormat="1" ht="12.75" x14ac:dyDescent="0.2">
      <c r="B62" s="20"/>
      <c r="C62" s="20" t="s">
        <v>47</v>
      </c>
      <c r="D62" s="21">
        <v>6552745</v>
      </c>
      <c r="E62" s="21">
        <v>8079193</v>
      </c>
    </row>
    <row r="63" spans="1:7" s="2" customFormat="1" ht="12.75" x14ac:dyDescent="0.2">
      <c r="B63" s="22"/>
      <c r="C63" s="22"/>
      <c r="D63" s="21"/>
      <c r="E63" s="21"/>
    </row>
    <row r="64" spans="1:7" s="2" customFormat="1" ht="12.75" x14ac:dyDescent="0.2">
      <c r="A64" s="18"/>
      <c r="B64" s="18" t="s">
        <v>19</v>
      </c>
      <c r="C64" s="18"/>
      <c r="D64" s="19">
        <f>SUM(D66:D68)</f>
        <v>22493807</v>
      </c>
      <c r="E64" s="19">
        <f>E65+E68</f>
        <v>48085607</v>
      </c>
    </row>
    <row r="65" spans="1:7" s="2" customFormat="1" ht="12.75" x14ac:dyDescent="0.2">
      <c r="A65" s="20"/>
      <c r="C65" s="20" t="s">
        <v>48</v>
      </c>
      <c r="D65" s="35">
        <f>SUM(D66:D66)</f>
        <v>0</v>
      </c>
      <c r="E65" s="35">
        <f>SUM(E66:E66)</f>
        <v>0</v>
      </c>
    </row>
    <row r="66" spans="1:7" s="2" customFormat="1" ht="12.75" x14ac:dyDescent="0.2">
      <c r="A66" s="22"/>
      <c r="B66" s="22"/>
      <c r="C66" s="20" t="s">
        <v>45</v>
      </c>
      <c r="D66" s="21">
        <f>SUM('[1]2EA'!D53)</f>
        <v>0</v>
      </c>
      <c r="E66" s="21">
        <v>0</v>
      </c>
    </row>
    <row r="67" spans="1:7" s="2" customFormat="1" ht="12.75" x14ac:dyDescent="0.2">
      <c r="B67" s="22"/>
      <c r="C67" s="20" t="s">
        <v>46</v>
      </c>
      <c r="D67" s="21">
        <v>0</v>
      </c>
      <c r="E67" s="21">
        <v>0</v>
      </c>
    </row>
    <row r="68" spans="1:7" s="2" customFormat="1" ht="12.75" x14ac:dyDescent="0.2">
      <c r="A68" s="20"/>
      <c r="B68" s="20"/>
      <c r="C68" s="20" t="s">
        <v>49</v>
      </c>
      <c r="D68" s="21">
        <v>22493807</v>
      </c>
      <c r="E68" s="21">
        <v>48085607</v>
      </c>
    </row>
    <row r="69" spans="1:7" s="3" customFormat="1" ht="5.0999999999999996" customHeight="1" x14ac:dyDescent="0.25">
      <c r="A69" s="17"/>
      <c r="B69" s="17"/>
      <c r="C69" s="17"/>
      <c r="D69" s="13"/>
      <c r="E69" s="13"/>
      <c r="F69" s="2"/>
    </row>
    <row r="70" spans="1:7" s="3" customFormat="1" x14ac:dyDescent="0.25">
      <c r="A70" s="14" t="s">
        <v>50</v>
      </c>
      <c r="B70" s="15"/>
      <c r="C70" s="15"/>
      <c r="D70" s="30">
        <f>D58-D64</f>
        <v>-15941062</v>
      </c>
      <c r="E70" s="30">
        <f>E58-E64</f>
        <v>-40006414</v>
      </c>
      <c r="F70" s="25"/>
      <c r="G70" s="31"/>
    </row>
    <row r="71" spans="1:7" s="3" customFormat="1" x14ac:dyDescent="0.25">
      <c r="A71" s="17"/>
      <c r="B71" s="17"/>
      <c r="C71" s="17"/>
      <c r="D71" s="13"/>
      <c r="E71" s="13"/>
      <c r="F71" s="2"/>
    </row>
    <row r="72" spans="1:7" s="3" customFormat="1" ht="15.75" thickBot="1" x14ac:dyDescent="0.3">
      <c r="A72" s="36" t="s">
        <v>51</v>
      </c>
      <c r="B72" s="37"/>
      <c r="C72" s="37"/>
      <c r="D72" s="38">
        <f>D40+D54+D70</f>
        <v>9242827</v>
      </c>
      <c r="E72" s="38">
        <f>E40+E54+E70</f>
        <v>6339622</v>
      </c>
      <c r="F72" s="2"/>
    </row>
    <row r="73" spans="1:7" s="2" customFormat="1" ht="15.75" thickBot="1" x14ac:dyDescent="0.25">
      <c r="A73" s="39" t="s">
        <v>52</v>
      </c>
      <c r="B73" s="40"/>
      <c r="C73" s="40"/>
      <c r="D73" s="41">
        <f>SUM('[1]1ESF'!C14)</f>
        <v>209424784</v>
      </c>
      <c r="E73" s="41">
        <v>203085162</v>
      </c>
    </row>
    <row r="74" spans="1:7" s="2" customFormat="1" x14ac:dyDescent="0.2">
      <c r="A74" s="42" t="s">
        <v>53</v>
      </c>
      <c r="B74" s="43"/>
      <c r="C74" s="43"/>
      <c r="D74" s="44">
        <f>SUM('[1]1ESF'!B14)</f>
        <v>218667611</v>
      </c>
      <c r="E74" s="44">
        <v>209424784</v>
      </c>
    </row>
    <row r="75" spans="1:7" s="3" customFormat="1" ht="4.5" customHeight="1" x14ac:dyDescent="0.25">
      <c r="A75" s="45"/>
      <c r="B75" s="45"/>
      <c r="C75" s="45"/>
      <c r="D75" s="45"/>
      <c r="E75" s="45"/>
      <c r="F75" s="2"/>
    </row>
    <row r="76" spans="1:7" s="3" customFormat="1" ht="12.75" customHeight="1" x14ac:dyDescent="0.25">
      <c r="A76" s="46" t="s">
        <v>54</v>
      </c>
      <c r="B76" s="47"/>
      <c r="C76" s="47"/>
      <c r="F76" s="2"/>
    </row>
    <row r="77" spans="1:7" s="48" customFormat="1" x14ac:dyDescent="0.25">
      <c r="A77" s="3"/>
      <c r="B77" s="3"/>
      <c r="C77" s="3"/>
      <c r="E77" s="49"/>
      <c r="F77" s="2"/>
      <c r="G77" s="3"/>
    </row>
    <row r="78" spans="1:7" s="48" customFormat="1" x14ac:dyDescent="0.25">
      <c r="A78" s="3"/>
      <c r="B78" s="3"/>
      <c r="C78" s="3"/>
      <c r="D78" s="50"/>
      <c r="E78" s="50"/>
      <c r="F78" s="2"/>
      <c r="G78" s="3"/>
    </row>
    <row r="79" spans="1:7" s="48" customFormat="1" x14ac:dyDescent="0.25">
      <c r="A79" s="3"/>
      <c r="B79" s="3"/>
      <c r="C79" s="51"/>
      <c r="D79" s="50"/>
      <c r="E79" s="50"/>
      <c r="F79" s="2"/>
      <c r="G79" s="3"/>
    </row>
    <row r="80" spans="1:7" s="48" customFormat="1" x14ac:dyDescent="0.25">
      <c r="A80" s="3"/>
      <c r="B80" s="3"/>
      <c r="C80" s="52"/>
      <c r="D80" s="53"/>
      <c r="E80" s="53"/>
      <c r="F80" s="2"/>
      <c r="G80" s="3"/>
    </row>
    <row r="81" spans="1:7" s="48" customFormat="1" x14ac:dyDescent="0.25">
      <c r="A81" s="3"/>
      <c r="B81" s="3"/>
      <c r="C81" s="54"/>
      <c r="D81" s="55"/>
      <c r="E81" s="55"/>
      <c r="F81" s="2"/>
      <c r="G81" s="3"/>
    </row>
    <row r="82" spans="1:7" s="48" customFormat="1" x14ac:dyDescent="0.25">
      <c r="A82" s="3"/>
      <c r="B82" s="3"/>
      <c r="C82" s="3"/>
      <c r="D82" s="56"/>
      <c r="E82" s="57"/>
      <c r="F82" s="2"/>
      <c r="G82" s="3"/>
    </row>
    <row r="83" spans="1:7" s="48" customFormat="1" x14ac:dyDescent="0.25">
      <c r="A83" s="3"/>
      <c r="B83" s="3"/>
      <c r="C83" s="3"/>
    </row>
    <row r="86" spans="1:7" x14ac:dyDescent="0.25">
      <c r="C86" s="51"/>
      <c r="D86" s="58"/>
    </row>
    <row r="87" spans="1:7" x14ac:dyDescent="0.25">
      <c r="C87" s="51"/>
      <c r="D87" s="58"/>
    </row>
    <row r="88" spans="1:7" x14ac:dyDescent="0.25">
      <c r="C88" s="51"/>
      <c r="D88" s="58"/>
    </row>
    <row r="89" spans="1:7" x14ac:dyDescent="0.25">
      <c r="C89" s="59"/>
      <c r="D89" s="60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2024-08-07T17:56:43Z</dcterms:created>
  <dcterms:modified xsi:type="dcterms:W3CDTF">2024-08-07T17:56:43Z</dcterms:modified>
</cp:coreProperties>
</file>