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56792810-1A0D-4D53-9B1B-DC0ABB9B6D76}" xr6:coauthVersionLast="40" xr6:coauthVersionMax="40" xr10:uidLastSave="{00000000-0000-0000-0000-000000000000}"/>
  <bookViews>
    <workbookView xWindow="0" yWindow="0" windowWidth="20490" windowHeight="7245" xr2:uid="{77C22CDE-2636-419B-92B4-6B696CAEA3AA}"/>
  </bookViews>
  <sheets>
    <sheet name="5 EFE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'5 EFE'!$A$1:$E$79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E65" i="1"/>
  <c r="E64" i="1"/>
  <c r="D59" i="1"/>
  <c r="E59" i="1"/>
  <c r="E58" i="1"/>
  <c r="E70" i="1" s="1"/>
  <c r="E54" i="1"/>
  <c r="E49" i="1"/>
  <c r="E44" i="1"/>
  <c r="E22" i="1"/>
  <c r="E10" i="1"/>
  <c r="E40" i="1" s="1"/>
  <c r="E72" i="1" s="1"/>
  <c r="D22" i="1" l="1"/>
  <c r="D10" i="1"/>
  <c r="D40" i="1" s="1"/>
  <c r="D49" i="1"/>
  <c r="D44" i="1"/>
  <c r="D54" i="1" s="1"/>
  <c r="D58" i="1"/>
  <c r="D64" i="1"/>
  <c r="D70" i="1" l="1"/>
  <c r="D72" i="1" s="1"/>
</calcChain>
</file>

<file path=xl/sharedStrings.xml><?xml version="1.0" encoding="utf-8"?>
<sst xmlns="http://schemas.openxmlformats.org/spreadsheetml/2006/main" count="64" uniqueCount="56">
  <si>
    <t>GOBIERNO CONSTITUCIONAL DEL ESTADO DE CHIAPAS</t>
  </si>
  <si>
    <t>PODER EJECUTIVO</t>
  </si>
  <si>
    <t>ESTADO DE FLUJOS DE EFECTIVO CONSOLIDADO</t>
  </si>
  <si>
    <t>( Cifras en Pesos 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</si>
  <si>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</si>
  <si>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</si>
  <si>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</si>
  <si>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</si>
  <si>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</si>
  <si>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</si>
  <si>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</si>
  <si>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</si>
  <si>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</si>
  <si>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</si>
  <si>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</si>
  <si>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</si>
  <si>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</si>
  <si>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</si>
  <si>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</si>
  <si>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</si>
  <si>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</si>
  <si>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</si>
  <si>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</si>
  <si>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</si>
  <si>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</si>
  <si>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</si>
  <si>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</si>
  <si>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</si>
  <si>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</si>
  <si>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</si>
  <si>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</si>
  <si>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</si>
  <si>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</si>
  <si>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</si>
  <si>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</si>
  <si>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</si>
  <si>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</si>
  <si>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</si>
  <si>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</si>
  <si>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</si>
  <si>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</si>
  <si>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</si>
  <si>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</si>
  <si>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</si>
  <si>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</si>
  <si>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</si>
  <si>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</si>
  <si>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</si>
  <si>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</si>
  <si>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</si>
  <si>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</si>
  <si>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</si>
  <si>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</si>
  <si>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JUN 2024</t>
  </si>
  <si>
    <t>DIC 2023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</si>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</sst>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3" fillId="0" borderId="0"/>
  </cellStyleXfs>
  <cellXfs count="62">
    <xf numFmtId="0" fontId="0" fillId="0" borderId="0" xfId="0"/>
    <xf numFmtId="0" fontId="3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164" fontId="6" fillId="3" borderId="2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1" fillId="0" borderId="0" xfId="1" applyNumberForma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top"/>
    </xf>
    <xf numFmtId="164" fontId="7" fillId="0" borderId="0" xfId="1" applyNumberFormat="1" applyFont="1" applyFill="1" applyBorder="1" applyAlignment="1" applyProtection="1">
      <alignment vertical="top"/>
    </xf>
    <xf numFmtId="0" fontId="8" fillId="4" borderId="0" xfId="1" applyNumberFormat="1" applyFont="1" applyFill="1" applyBorder="1" applyAlignment="1" applyProtection="1">
      <alignment vertical="top"/>
    </xf>
    <xf numFmtId="0" fontId="9" fillId="4" borderId="0" xfId="1" applyNumberFormat="1" applyFont="1" applyFill="1" applyBorder="1" applyAlignment="1" applyProtection="1">
      <alignment vertical="top"/>
    </xf>
    <xf numFmtId="164" fontId="10" fillId="4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vertical="top"/>
    </xf>
    <xf numFmtId="0" fontId="9" fillId="5" borderId="0" xfId="1" applyFont="1" applyFill="1" applyBorder="1" applyAlignment="1">
      <alignment vertical="top"/>
    </xf>
    <xf numFmtId="164" fontId="9" fillId="5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164" fontId="10" fillId="0" borderId="0" xfId="1" applyNumberFormat="1" applyFont="1" applyFill="1" applyBorder="1" applyAlignment="1" applyProtection="1">
      <alignment vertical="top"/>
    </xf>
    <xf numFmtId="0" fontId="9" fillId="0" borderId="0" xfId="1" applyFont="1" applyFill="1" applyBorder="1" applyAlignment="1">
      <alignment vertical="top"/>
    </xf>
    <xf numFmtId="0" fontId="12" fillId="0" borderId="0" xfId="1" applyFont="1" applyFill="1" applyBorder="1" applyAlignment="1">
      <alignment horizontal="justify" vertical="top" wrapText="1"/>
    </xf>
    <xf numFmtId="164" fontId="12" fillId="0" borderId="0" xfId="1" applyNumberFormat="1" applyFont="1" applyFill="1" applyBorder="1" applyAlignment="1" applyProtection="1">
      <alignment vertical="top"/>
    </xf>
    <xf numFmtId="0" fontId="12" fillId="0" borderId="0" xfId="1" applyFont="1" applyFill="1" applyBorder="1" applyAlignment="1">
      <alignment vertical="top"/>
    </xf>
    <xf numFmtId="164" fontId="10" fillId="0" borderId="0" xfId="1" applyNumberFormat="1" applyFont="1" applyFill="1" applyBorder="1" applyAlignment="1">
      <alignment vertical="top"/>
    </xf>
    <xf numFmtId="0" fontId="13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/>
    </xf>
    <xf numFmtId="0" fontId="3" fillId="0" borderId="0" xfId="1" applyFont="1" applyFill="1" applyBorder="1" applyAlignment="1" applyProtection="1"/>
    <xf numFmtId="0" fontId="14" fillId="0" borderId="0" xfId="2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164" fontId="9" fillId="4" borderId="0" xfId="1" applyNumberFormat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0" fontId="0" fillId="0" borderId="0" xfId="1" applyFont="1" applyFill="1" applyBorder="1" applyAlignment="1" applyProtection="1"/>
    <xf numFmtId="0" fontId="12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horizontal="center" wrapText="1"/>
    </xf>
    <xf numFmtId="0" fontId="16" fillId="0" borderId="0" xfId="1" applyNumberFormat="1" applyFont="1" applyFill="1" applyBorder="1" applyAlignment="1" applyProtection="1">
      <alignment vertical="top"/>
    </xf>
    <xf numFmtId="164" fontId="7" fillId="0" borderId="0" xfId="1" applyNumberFormat="1" applyFont="1" applyFill="1" applyBorder="1" applyAlignment="1">
      <alignment vertical="top"/>
    </xf>
    <xf numFmtId="164" fontId="9" fillId="0" borderId="0" xfId="1" applyNumberFormat="1" applyFont="1" applyFill="1" applyBorder="1" applyAlignment="1" applyProtection="1">
      <alignment vertical="top"/>
    </xf>
    <xf numFmtId="0" fontId="8" fillId="4" borderId="3" xfId="1" applyNumberFormat="1" applyFont="1" applyFill="1" applyBorder="1" applyAlignment="1" applyProtection="1">
      <alignment vertical="top"/>
    </xf>
    <xf numFmtId="0" fontId="9" fillId="4" borderId="3" xfId="1" applyNumberFormat="1" applyFont="1" applyFill="1" applyBorder="1" applyAlignment="1" applyProtection="1">
      <alignment vertical="top"/>
    </xf>
    <xf numFmtId="164" fontId="8" fillId="4" borderId="3" xfId="1" applyNumberFormat="1" applyFont="1" applyFill="1" applyBorder="1" applyAlignment="1" applyProtection="1">
      <alignment vertical="top"/>
    </xf>
    <xf numFmtId="0" fontId="8" fillId="4" borderId="4" xfId="1" applyNumberFormat="1" applyFont="1" applyFill="1" applyBorder="1" applyAlignment="1" applyProtection="1">
      <alignment vertical="top"/>
    </xf>
    <xf numFmtId="0" fontId="9" fillId="4" borderId="4" xfId="1" applyNumberFormat="1" applyFont="1" applyFill="1" applyBorder="1" applyAlignment="1" applyProtection="1">
      <alignment vertical="top"/>
    </xf>
    <xf numFmtId="164" fontId="9" fillId="4" borderId="4" xfId="1" applyNumberFormat="1" applyFont="1" applyFill="1" applyBorder="1" applyAlignment="1" applyProtection="1">
      <alignment vertical="top"/>
    </xf>
    <xf numFmtId="0" fontId="8" fillId="4" borderId="5" xfId="1" applyNumberFormat="1" applyFont="1" applyFill="1" applyBorder="1" applyAlignment="1" applyProtection="1">
      <alignment vertical="top"/>
    </xf>
    <xf numFmtId="0" fontId="9" fillId="4" borderId="5" xfId="1" applyNumberFormat="1" applyFont="1" applyFill="1" applyBorder="1" applyAlignment="1" applyProtection="1">
      <alignment vertical="top"/>
    </xf>
    <xf numFmtId="164" fontId="9" fillId="4" borderId="5" xfId="1" applyNumberFormat="1" applyFont="1" applyFill="1" applyBorder="1" applyAlignment="1" applyProtection="1">
      <alignment vertical="top"/>
    </xf>
    <xf numFmtId="0" fontId="11" fillId="0" borderId="6" xfId="1" applyNumberFormat="1" applyFont="1" applyFill="1" applyBorder="1" applyAlignment="1" applyProtection="1">
      <alignment vertical="top"/>
    </xf>
    <xf numFmtId="0" fontId="11" fillId="0" borderId="6" xfId="1" applyFont="1" applyFill="1" applyBorder="1" applyAlignment="1" applyProtection="1">
      <alignment vertical="top"/>
    </xf>
    <xf numFmtId="0" fontId="11" fillId="0" borderId="0" xfId="2" applyFont="1" applyFill="1" applyBorder="1"/>
    <xf numFmtId="0" fontId="17" fillId="0" borderId="0" xfId="2" applyFont="1" applyFill="1" applyBorder="1"/>
    <xf numFmtId="0" fontId="1" fillId="0" borderId="0" xfId="1" applyNumberFormat="1" applyFont="1" applyFill="1" applyBorder="1" applyAlignment="1" applyProtection="1"/>
    <xf numFmtId="4" fontId="1" fillId="0" borderId="0" xfId="1" applyNumberFormat="1" applyFill="1" applyBorder="1" applyAlignment="1" applyProtection="1"/>
    <xf numFmtId="0" fontId="3" fillId="0" borderId="0" xfId="3" applyFill="1"/>
    <xf numFmtId="0" fontId="0" fillId="0" borderId="0" xfId="1" applyNumberFormat="1" applyFont="1" applyFill="1" applyBorder="1" applyAlignment="1" applyProtection="1">
      <alignment horizontal="right"/>
    </xf>
    <xf numFmtId="4" fontId="1" fillId="0" borderId="0" xfId="1" applyNumberFormat="1" applyFont="1" applyFill="1" applyBorder="1" applyAlignment="1" applyProtection="1"/>
    <xf numFmtId="0" fontId="3" fillId="0" borderId="0" xfId="3"/>
    <xf numFmtId="0" fontId="3" fillId="0" borderId="0" xfId="1" applyNumberFormat="1" applyFont="1" applyFill="1" applyBorder="1" applyAlignment="1" applyProtection="1">
      <alignment horizontal="center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6" fillId="3" borderId="1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17" xfId="3" xr:uid="{128DF15F-9E1C-4480-9542-495245451783}"/>
    <cellStyle name="Normal 2 2" xfId="2" xr:uid="{9813C7D5-966D-4C34-B707-02D9EE60DB8C}"/>
    <cellStyle name="Normal 3 2 2 2 3" xfId="1" xr:uid="{8FD5FFC4-2EFE-46AF-B461-1A8844695A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75791-65BB-48EB-A056-A538608F9AAB}">
  <sheetPr>
    <tabColor theme="0" tint="-0.14999847407452621"/>
    <pageSetUpPr fitToPage="1"/>
  </sheetPr>
  <dimension ref="A1:G87"/>
  <sheetViews>
    <sheetView showGridLines="0" tabSelected="1" topLeftCell="A63" workbookViewId="0">
      <selection sqref="A1:G99"/>
    </sheetView>
  </sheetViews>
  <sheetFormatPr baseColWidth="10" defaultRowHeight="15" x14ac:dyDescent="0.25"/>
  <cols>
    <col min="1" max="1" width="5.7109375" style="2" customWidth="1"/>
    <col min="2" max="2" width="6.7109375" style="2" customWidth="1"/>
    <col min="3" max="3" width="99.7109375" style="2" customWidth="1"/>
    <col min="4" max="5" width="20.7109375" style="2" customWidth="1"/>
    <col min="6" max="6" width="11.42578125" style="51"/>
    <col min="7" max="7" width="11.42578125" style="54"/>
    <col min="8" max="8" width="12" bestFit="1" customWidth="1"/>
  </cols>
  <sheetData>
    <row r="1" spans="1:6" s="2" customFormat="1" ht="13.5" customHeight="1" x14ac:dyDescent="0.25">
      <c r="A1" s="56" t="s">
        <v>0</v>
      </c>
      <c r="B1" s="56"/>
      <c r="C1" s="56"/>
      <c r="D1" s="56"/>
      <c r="E1" s="56"/>
      <c r="F1" s="1"/>
    </row>
    <row r="2" spans="1:6" s="2" customFormat="1" ht="13.5" customHeight="1" x14ac:dyDescent="0.25">
      <c r="A2" s="57" t="s">
        <v>1</v>
      </c>
      <c r="B2" s="57"/>
      <c r="C2" s="57"/>
      <c r="D2" s="57"/>
      <c r="E2" s="57"/>
      <c r="F2" s="1"/>
    </row>
    <row r="3" spans="1:6" s="2" customFormat="1" ht="13.5" customHeight="1" x14ac:dyDescent="0.25">
      <c r="A3" s="57" t="s">
        <v>2</v>
      </c>
      <c r="B3" s="57"/>
      <c r="C3" s="57"/>
      <c r="D3" s="57"/>
      <c r="E3" s="57"/>
      <c r="F3" s="1"/>
    </row>
    <row r="4" spans="1:6" s="2" customFormat="1" ht="13.5" customHeight="1" x14ac:dyDescent="0.25">
      <c r="A4" s="58" t="s">
        <v>55</v>
      </c>
      <c r="B4" s="58"/>
      <c r="C4" s="58"/>
      <c r="D4" s="58"/>
      <c r="E4" s="58"/>
      <c r="F4" s="1"/>
    </row>
    <row r="5" spans="1:6" s="2" customFormat="1" ht="13.5" customHeight="1" x14ac:dyDescent="0.25">
      <c r="A5" s="59" t="s">
        <v>3</v>
      </c>
      <c r="B5" s="59"/>
      <c r="C5" s="59"/>
      <c r="D5" s="59"/>
      <c r="E5" s="59"/>
      <c r="F5" s="1"/>
    </row>
    <row r="6" spans="1:6" s="5" customFormat="1" ht="18.75" customHeight="1" x14ac:dyDescent="0.25">
      <c r="A6" s="60" t="s">
        <v>4</v>
      </c>
      <c r="B6" s="61"/>
      <c r="C6" s="61"/>
      <c r="D6" s="3" t="s">
        <v>53</v>
      </c>
      <c r="E6" s="3" t="s">
        <v>54</v>
      </c>
      <c r="F6" s="4"/>
    </row>
    <row r="7" spans="1:6" s="2" customFormat="1" ht="5.0999999999999996" customHeight="1" x14ac:dyDescent="0.25">
      <c r="A7" s="6"/>
      <c r="B7" s="6"/>
      <c r="C7" s="6"/>
      <c r="D7" s="7"/>
      <c r="E7" s="7"/>
      <c r="F7" s="1"/>
    </row>
    <row r="8" spans="1:6" s="1" customFormat="1" x14ac:dyDescent="0.2">
      <c r="A8" s="8" t="s">
        <v>5</v>
      </c>
      <c r="B8" s="9"/>
      <c r="C8" s="9"/>
      <c r="D8" s="10"/>
      <c r="E8" s="10"/>
    </row>
    <row r="9" spans="1:6" s="2" customFormat="1" ht="5.0999999999999996" customHeight="1" x14ac:dyDescent="0.25">
      <c r="A9" s="11"/>
      <c r="B9" s="11"/>
      <c r="C9" s="11"/>
      <c r="D9" s="7"/>
      <c r="E9" s="7"/>
      <c r="F9" s="1"/>
    </row>
    <row r="10" spans="1:6" s="1" customFormat="1" ht="12.75" x14ac:dyDescent="0.2">
      <c r="A10" s="12"/>
      <c r="B10" s="12" t="s">
        <v>6</v>
      </c>
      <c r="C10" s="12"/>
      <c r="D10" s="13">
        <f>SUM(D11:D20)</f>
        <v>68018219078</v>
      </c>
      <c r="E10" s="13">
        <f>SUM(E11:E20)</f>
        <v>136659306750</v>
      </c>
    </row>
    <row r="11" spans="1:6" s="1" customFormat="1" ht="12.75" x14ac:dyDescent="0.2">
      <c r="A11" s="14"/>
      <c r="B11" s="14"/>
      <c r="C11" s="14" t="s">
        <v>7</v>
      </c>
      <c r="D11" s="15">
        <v>1315038185</v>
      </c>
      <c r="E11" s="15">
        <v>5350733386</v>
      </c>
    </row>
    <row r="12" spans="1:6" s="1" customFormat="1" ht="12.75" x14ac:dyDescent="0.2">
      <c r="A12" s="14"/>
      <c r="B12" s="14"/>
      <c r="C12" s="14" t="s">
        <v>8</v>
      </c>
      <c r="D12" s="15">
        <v>504824079</v>
      </c>
      <c r="E12" s="15">
        <v>3081176058</v>
      </c>
    </row>
    <row r="13" spans="1:6" s="1" customFormat="1" ht="12.75" customHeight="1" x14ac:dyDescent="0.2">
      <c r="A13" s="14"/>
      <c r="B13" s="14"/>
      <c r="C13" s="14" t="s">
        <v>9</v>
      </c>
      <c r="D13" s="15">
        <v>0</v>
      </c>
      <c r="E13" s="15">
        <v>0</v>
      </c>
    </row>
    <row r="14" spans="1:6" s="1" customFormat="1" ht="12.75" x14ac:dyDescent="0.2">
      <c r="A14" s="14"/>
      <c r="B14" s="14"/>
      <c r="C14" s="14" t="s">
        <v>10</v>
      </c>
      <c r="D14" s="15">
        <v>1201372649</v>
      </c>
      <c r="E14" s="15">
        <v>1982432900</v>
      </c>
    </row>
    <row r="15" spans="1:6" s="1" customFormat="1" ht="12.75" x14ac:dyDescent="0.2">
      <c r="A15" s="14"/>
      <c r="B15" s="14"/>
      <c r="C15" s="14" t="s">
        <v>11</v>
      </c>
      <c r="D15" s="15">
        <v>565702385</v>
      </c>
      <c r="E15" s="15">
        <v>1298375230</v>
      </c>
    </row>
    <row r="16" spans="1:6" s="1" customFormat="1" ht="12.75" x14ac:dyDescent="0.2">
      <c r="A16" s="14"/>
      <c r="B16" s="14"/>
      <c r="C16" s="14" t="s">
        <v>12</v>
      </c>
      <c r="D16" s="15">
        <v>217345057</v>
      </c>
      <c r="E16" s="15">
        <v>4814392236</v>
      </c>
    </row>
    <row r="17" spans="1:7" s="1" customFormat="1" ht="12.75" x14ac:dyDescent="0.2">
      <c r="A17" s="14"/>
      <c r="B17" s="14"/>
      <c r="C17" s="14" t="s">
        <v>13</v>
      </c>
      <c r="D17" s="15">
        <v>62752590</v>
      </c>
      <c r="E17" s="15">
        <v>255486829</v>
      </c>
    </row>
    <row r="18" spans="1:7" s="1" customFormat="1" ht="12" customHeight="1" x14ac:dyDescent="0.2">
      <c r="A18" s="16"/>
      <c r="B18" s="16"/>
      <c r="C18" s="17" t="s">
        <v>14</v>
      </c>
      <c r="D18" s="15">
        <v>59881270379</v>
      </c>
      <c r="E18" s="18">
        <v>108298692951</v>
      </c>
    </row>
    <row r="19" spans="1:7" s="1" customFormat="1" ht="12.75" x14ac:dyDescent="0.2">
      <c r="A19" s="16"/>
      <c r="B19" s="16"/>
      <c r="C19" s="19" t="s">
        <v>15</v>
      </c>
      <c r="D19" s="15">
        <v>4269660271</v>
      </c>
      <c r="E19" s="18">
        <v>11577756788</v>
      </c>
    </row>
    <row r="20" spans="1:7" s="21" customFormat="1" ht="12.75" x14ac:dyDescent="0.2">
      <c r="A20" s="16"/>
      <c r="B20" s="16"/>
      <c r="C20" s="19" t="s">
        <v>16</v>
      </c>
      <c r="D20" s="20">
        <v>253483</v>
      </c>
      <c r="E20" s="20">
        <v>260372</v>
      </c>
    </row>
    <row r="21" spans="1:7" s="1" customFormat="1" ht="5.25" customHeight="1" x14ac:dyDescent="0.2">
      <c r="A21" s="22"/>
      <c r="B21" s="22"/>
      <c r="C21" s="22"/>
      <c r="D21" s="15"/>
      <c r="E21" s="15"/>
    </row>
    <row r="22" spans="1:7" s="1" customFormat="1" ht="12.75" x14ac:dyDescent="0.2">
      <c r="A22" s="12"/>
      <c r="B22" s="12" t="s">
        <v>17</v>
      </c>
      <c r="C22" s="12"/>
      <c r="D22" s="13">
        <f>SUM(D23:D38)</f>
        <v>39040009537</v>
      </c>
      <c r="E22" s="13">
        <f>SUM(E23:E38)</f>
        <v>79608293149</v>
      </c>
    </row>
    <row r="23" spans="1:7" s="4" customFormat="1" ht="12.75" x14ac:dyDescent="0.25">
      <c r="A23" s="16"/>
      <c r="B23" s="16"/>
      <c r="C23" s="19" t="s">
        <v>18</v>
      </c>
      <c r="D23" s="18">
        <v>16841933171</v>
      </c>
      <c r="E23" s="18">
        <v>38391178106</v>
      </c>
    </row>
    <row r="24" spans="1:7" s="4" customFormat="1" ht="12.75" x14ac:dyDescent="0.25">
      <c r="A24" s="16"/>
      <c r="B24" s="16"/>
      <c r="C24" s="19" t="s">
        <v>19</v>
      </c>
      <c r="D24" s="18">
        <v>1462932204</v>
      </c>
      <c r="E24" s="18">
        <v>1717757354</v>
      </c>
    </row>
    <row r="25" spans="1:7" s="4" customFormat="1" ht="12.75" x14ac:dyDescent="0.25">
      <c r="A25" s="16"/>
      <c r="B25" s="16"/>
      <c r="C25" s="19" t="s">
        <v>20</v>
      </c>
      <c r="D25" s="18">
        <v>924416012</v>
      </c>
      <c r="E25" s="18">
        <v>2742274742</v>
      </c>
    </row>
    <row r="26" spans="1:7" s="1" customFormat="1" ht="12.75" x14ac:dyDescent="0.2">
      <c r="A26" s="23"/>
      <c r="B26" s="23"/>
      <c r="C26" s="19" t="s">
        <v>21</v>
      </c>
      <c r="D26" s="20">
        <v>668262</v>
      </c>
      <c r="E26" s="20">
        <v>1529765</v>
      </c>
    </row>
    <row r="27" spans="1:7" s="1" customFormat="1" ht="12.75" x14ac:dyDescent="0.2">
      <c r="A27" s="23"/>
      <c r="B27" s="23"/>
      <c r="C27" s="19" t="s">
        <v>22</v>
      </c>
      <c r="D27" s="20">
        <v>106289102</v>
      </c>
      <c r="E27" s="20">
        <v>601289201</v>
      </c>
    </row>
    <row r="28" spans="1:7" s="1" customFormat="1" ht="12.75" x14ac:dyDescent="0.2">
      <c r="A28" s="23"/>
      <c r="B28" s="23"/>
      <c r="C28" s="19" t="s">
        <v>23</v>
      </c>
      <c r="D28" s="20">
        <v>109737682</v>
      </c>
      <c r="E28" s="20">
        <v>294535934</v>
      </c>
    </row>
    <row r="29" spans="1:7" s="1" customFormat="1" ht="12.75" x14ac:dyDescent="0.2">
      <c r="A29" s="23"/>
      <c r="B29" s="23"/>
      <c r="C29" s="19" t="s">
        <v>24</v>
      </c>
      <c r="D29" s="20">
        <v>166745516</v>
      </c>
      <c r="E29" s="20">
        <v>794521794</v>
      </c>
    </row>
    <row r="30" spans="1:7" s="1" customFormat="1" ht="12.75" x14ac:dyDescent="0.2">
      <c r="A30" s="23"/>
      <c r="B30" s="23"/>
      <c r="C30" s="19" t="s">
        <v>25</v>
      </c>
      <c r="D30" s="20">
        <v>12134989</v>
      </c>
      <c r="E30" s="20">
        <v>7297065</v>
      </c>
      <c r="G30" s="24"/>
    </row>
    <row r="31" spans="1:7" s="1" customFormat="1" ht="12.75" x14ac:dyDescent="0.2">
      <c r="A31" s="23"/>
      <c r="B31" s="23"/>
      <c r="C31" s="25" t="s">
        <v>26</v>
      </c>
      <c r="D31" s="20">
        <v>2207278</v>
      </c>
      <c r="E31" s="20">
        <v>30501533</v>
      </c>
      <c r="G31" s="24"/>
    </row>
    <row r="32" spans="1:7" s="1" customFormat="1" ht="12.75" customHeight="1" x14ac:dyDescent="0.2">
      <c r="A32" s="23"/>
      <c r="B32" s="23"/>
      <c r="C32" s="25" t="s">
        <v>27</v>
      </c>
      <c r="D32" s="20">
        <v>0</v>
      </c>
      <c r="E32" s="20">
        <v>0</v>
      </c>
      <c r="G32" s="24"/>
    </row>
    <row r="33" spans="1:7" s="1" customFormat="1" ht="12.75" customHeight="1" x14ac:dyDescent="0.2">
      <c r="A33" s="23"/>
      <c r="B33" s="23"/>
      <c r="C33" s="25" t="s">
        <v>28</v>
      </c>
      <c r="D33" s="20">
        <v>0</v>
      </c>
      <c r="E33" s="20">
        <v>0</v>
      </c>
      <c r="G33" s="24"/>
    </row>
    <row r="34" spans="1:7" s="1" customFormat="1" ht="12.75" customHeight="1" x14ac:dyDescent="0.2">
      <c r="A34" s="23"/>
      <c r="B34" s="23"/>
      <c r="C34" s="25" t="s">
        <v>29</v>
      </c>
      <c r="D34" s="20">
        <v>0</v>
      </c>
      <c r="E34" s="20">
        <v>0</v>
      </c>
      <c r="G34" s="24"/>
    </row>
    <row r="35" spans="1:7" s="1" customFormat="1" ht="12.75" x14ac:dyDescent="0.2">
      <c r="A35" s="23"/>
      <c r="B35" s="23"/>
      <c r="C35" s="19" t="s">
        <v>30</v>
      </c>
      <c r="D35" s="20">
        <v>5702352891</v>
      </c>
      <c r="E35" s="20">
        <v>9676359533</v>
      </c>
    </row>
    <row r="36" spans="1:7" s="1" customFormat="1" ht="12.75" x14ac:dyDescent="0.2">
      <c r="A36" s="23"/>
      <c r="B36" s="23"/>
      <c r="C36" s="19" t="s">
        <v>31</v>
      </c>
      <c r="D36" s="20">
        <v>12432776754</v>
      </c>
      <c r="E36" s="20">
        <v>20155987756</v>
      </c>
    </row>
    <row r="37" spans="1:7" s="1" customFormat="1" ht="12.75" customHeight="1" x14ac:dyDescent="0.2">
      <c r="A37" s="23"/>
      <c r="B37" s="23"/>
      <c r="C37" s="19" t="s">
        <v>32</v>
      </c>
      <c r="D37" s="20">
        <v>0</v>
      </c>
      <c r="E37" s="20">
        <v>0</v>
      </c>
    </row>
    <row r="38" spans="1:7" s="1" customFormat="1" ht="12.75" x14ac:dyDescent="0.2">
      <c r="A38" s="26"/>
      <c r="B38" s="26"/>
      <c r="C38" s="27" t="s">
        <v>33</v>
      </c>
      <c r="D38" s="20">
        <v>1277815676</v>
      </c>
      <c r="E38" s="20">
        <v>5195060366</v>
      </c>
    </row>
    <row r="39" spans="1:7" s="2" customFormat="1" ht="5.0999999999999996" customHeight="1" x14ac:dyDescent="0.25">
      <c r="A39" s="6"/>
      <c r="B39" s="6"/>
      <c r="C39" s="6"/>
      <c r="D39" s="7"/>
      <c r="E39" s="7"/>
      <c r="F39" s="1"/>
    </row>
    <row r="40" spans="1:7" s="2" customFormat="1" x14ac:dyDescent="0.25">
      <c r="A40" s="8" t="s">
        <v>34</v>
      </c>
      <c r="B40" s="9"/>
      <c r="C40" s="9"/>
      <c r="D40" s="28">
        <f>SUM(D10-D22)</f>
        <v>28978209541</v>
      </c>
      <c r="E40" s="28">
        <f>SUM(E10-E22)</f>
        <v>57051013601</v>
      </c>
      <c r="F40" s="29"/>
      <c r="G40" s="30"/>
    </row>
    <row r="41" spans="1:7" s="2" customFormat="1" x14ac:dyDescent="0.25">
      <c r="A41" s="11"/>
      <c r="B41" s="11"/>
      <c r="C41" s="11"/>
      <c r="D41" s="7"/>
      <c r="E41" s="7"/>
      <c r="F41" s="1"/>
    </row>
    <row r="42" spans="1:7" s="1" customFormat="1" x14ac:dyDescent="0.2">
      <c r="A42" s="8" t="s">
        <v>35</v>
      </c>
      <c r="B42" s="9"/>
      <c r="C42" s="9"/>
      <c r="D42" s="10"/>
      <c r="E42" s="10"/>
    </row>
    <row r="43" spans="1:7" s="2" customFormat="1" ht="5.0999999999999996" customHeight="1" x14ac:dyDescent="0.25">
      <c r="A43" s="11"/>
      <c r="B43" s="11"/>
      <c r="C43" s="11"/>
      <c r="D43" s="7"/>
      <c r="E43" s="7"/>
      <c r="F43" s="1"/>
    </row>
    <row r="44" spans="1:7" s="1" customFormat="1" ht="12.75" x14ac:dyDescent="0.2">
      <c r="A44" s="12"/>
      <c r="B44" s="12" t="s">
        <v>6</v>
      </c>
      <c r="C44" s="12"/>
      <c r="D44" s="13">
        <f>SUM(D45:D47)</f>
        <v>33578396004</v>
      </c>
      <c r="E44" s="13">
        <f>SUM(E45:E47)</f>
        <v>8431913223</v>
      </c>
    </row>
    <row r="45" spans="1:7" s="1" customFormat="1" ht="12.75" x14ac:dyDescent="0.2">
      <c r="A45" s="31"/>
      <c r="B45" s="31"/>
      <c r="C45" s="31" t="s">
        <v>36</v>
      </c>
      <c r="D45" s="20">
        <v>1503000</v>
      </c>
      <c r="E45" s="15">
        <v>1445239</v>
      </c>
      <c r="F45" s="55"/>
      <c r="G45" s="55"/>
    </row>
    <row r="46" spans="1:7" s="1" customFormat="1" ht="12.75" x14ac:dyDescent="0.2">
      <c r="A46" s="31"/>
      <c r="B46" s="31"/>
      <c r="C46" s="31" t="s">
        <v>37</v>
      </c>
      <c r="D46" s="20">
        <v>27861196</v>
      </c>
      <c r="E46" s="20">
        <v>30790078</v>
      </c>
      <c r="F46" s="32"/>
      <c r="G46" s="32"/>
    </row>
    <row r="47" spans="1:7" s="1" customFormat="1" ht="12.75" x14ac:dyDescent="0.2">
      <c r="A47" s="31"/>
      <c r="B47" s="31"/>
      <c r="C47" s="31" t="s">
        <v>38</v>
      </c>
      <c r="D47" s="20">
        <v>33549031808</v>
      </c>
      <c r="E47" s="20">
        <v>8399677906</v>
      </c>
      <c r="F47" s="55"/>
      <c r="G47" s="55"/>
    </row>
    <row r="48" spans="1:7" s="1" customFormat="1" ht="5.0999999999999996" customHeight="1" x14ac:dyDescent="0.2">
      <c r="A48" s="23"/>
      <c r="B48" s="23"/>
      <c r="C48" s="23"/>
      <c r="D48" s="15"/>
      <c r="E48" s="15"/>
    </row>
    <row r="49" spans="1:7" s="1" customFormat="1" ht="12.75" x14ac:dyDescent="0.2">
      <c r="A49" s="12"/>
      <c r="B49" s="12" t="s">
        <v>17</v>
      </c>
      <c r="C49" s="12"/>
      <c r="D49" s="13">
        <f>SUM(D50:D52)</f>
        <v>58453482765</v>
      </c>
      <c r="E49" s="13">
        <f>SUM(E50:E52)</f>
        <v>62322409590</v>
      </c>
    </row>
    <row r="50" spans="1:7" s="1" customFormat="1" ht="12.75" x14ac:dyDescent="0.2">
      <c r="A50" s="31"/>
      <c r="B50" s="31"/>
      <c r="C50" s="31" t="s">
        <v>36</v>
      </c>
      <c r="D50" s="20">
        <v>551231191</v>
      </c>
      <c r="E50" s="20">
        <v>3857990933</v>
      </c>
    </row>
    <row r="51" spans="1:7" s="1" customFormat="1" ht="12.75" x14ac:dyDescent="0.2">
      <c r="A51" s="31"/>
      <c r="B51" s="31"/>
      <c r="C51" s="31" t="s">
        <v>37</v>
      </c>
      <c r="D51" s="20">
        <v>49066128</v>
      </c>
      <c r="E51" s="20">
        <v>341594868</v>
      </c>
    </row>
    <row r="52" spans="1:7" s="1" customFormat="1" ht="12.75" x14ac:dyDescent="0.2">
      <c r="A52" s="31"/>
      <c r="B52" s="31"/>
      <c r="C52" s="31" t="s">
        <v>39</v>
      </c>
      <c r="D52" s="20">
        <v>57853185446</v>
      </c>
      <c r="E52" s="20">
        <v>58122823789</v>
      </c>
    </row>
    <row r="53" spans="1:7" s="2" customFormat="1" ht="5.0999999999999996" customHeight="1" x14ac:dyDescent="0.25">
      <c r="A53" s="33"/>
      <c r="B53" s="33"/>
      <c r="C53" s="33"/>
      <c r="D53" s="34"/>
      <c r="E53" s="34"/>
      <c r="F53" s="1"/>
    </row>
    <row r="54" spans="1:7" s="2" customFormat="1" x14ac:dyDescent="0.25">
      <c r="A54" s="8" t="s">
        <v>40</v>
      </c>
      <c r="B54" s="9"/>
      <c r="C54" s="9"/>
      <c r="D54" s="28">
        <f>SUM(D44-D49)</f>
        <v>-24875086761</v>
      </c>
      <c r="E54" s="28">
        <f>SUM(E44-E49)</f>
        <v>-53890496367</v>
      </c>
      <c r="F54" s="29"/>
      <c r="G54" s="30"/>
    </row>
    <row r="55" spans="1:7" s="2" customFormat="1" x14ac:dyDescent="0.25">
      <c r="A55" s="6"/>
      <c r="B55" s="6"/>
      <c r="C55" s="6"/>
      <c r="D55" s="7"/>
      <c r="E55" s="7"/>
      <c r="F55" s="1"/>
    </row>
    <row r="56" spans="1:7" s="1" customFormat="1" x14ac:dyDescent="0.2">
      <c r="A56" s="8" t="s">
        <v>41</v>
      </c>
      <c r="B56" s="9"/>
      <c r="C56" s="9"/>
      <c r="D56" s="10"/>
      <c r="E56" s="10"/>
    </row>
    <row r="57" spans="1:7" s="2" customFormat="1" ht="5.0999999999999996" customHeight="1" x14ac:dyDescent="0.25">
      <c r="A57" s="11"/>
      <c r="B57" s="11"/>
      <c r="C57" s="11"/>
      <c r="D57" s="7"/>
      <c r="E57" s="7"/>
      <c r="F57" s="1"/>
    </row>
    <row r="58" spans="1:7" s="1" customFormat="1" ht="12.75" x14ac:dyDescent="0.2">
      <c r="A58" s="12"/>
      <c r="B58" s="12" t="s">
        <v>6</v>
      </c>
      <c r="C58" s="12"/>
      <c r="D58" s="13">
        <f>SUM(D60:D62)</f>
        <v>25168156</v>
      </c>
      <c r="E58" s="13">
        <f>SUM(E60:E62)</f>
        <v>828207308</v>
      </c>
    </row>
    <row r="59" spans="1:7" s="1" customFormat="1" ht="12.75" x14ac:dyDescent="0.2">
      <c r="B59" s="31"/>
      <c r="C59" s="31" t="s">
        <v>42</v>
      </c>
      <c r="D59" s="35">
        <f>SUM(D60)</f>
        <v>-182802582</v>
      </c>
      <c r="E59" s="35">
        <f>SUM(E60:E60)</f>
        <v>-333971414</v>
      </c>
    </row>
    <row r="60" spans="1:7" s="1" customFormat="1" ht="12.75" x14ac:dyDescent="0.2">
      <c r="B60" s="22"/>
      <c r="C60" s="31" t="s">
        <v>43</v>
      </c>
      <c r="D60" s="20">
        <v>-182802582</v>
      </c>
      <c r="E60" s="20">
        <v>-333971414</v>
      </c>
    </row>
    <row r="61" spans="1:7" s="1" customFormat="1" ht="12.75" x14ac:dyDescent="0.2">
      <c r="B61" s="22"/>
      <c r="C61" s="31" t="s">
        <v>44</v>
      </c>
      <c r="D61" s="20">
        <v>0</v>
      </c>
      <c r="E61" s="20">
        <v>0</v>
      </c>
    </row>
    <row r="62" spans="1:7" s="1" customFormat="1" ht="12.75" x14ac:dyDescent="0.2">
      <c r="B62" s="31"/>
      <c r="C62" s="31" t="s">
        <v>45</v>
      </c>
      <c r="D62" s="20">
        <v>207970738</v>
      </c>
      <c r="E62" s="20">
        <v>1162178722</v>
      </c>
    </row>
    <row r="63" spans="1:7" s="1" customFormat="1" ht="5.0999999999999996" customHeight="1" x14ac:dyDescent="0.2">
      <c r="B63" s="22"/>
      <c r="C63" s="22"/>
      <c r="D63" s="15"/>
      <c r="E63" s="15"/>
    </row>
    <row r="64" spans="1:7" s="1" customFormat="1" ht="12.75" x14ac:dyDescent="0.2">
      <c r="A64" s="12"/>
      <c r="B64" s="12" t="s">
        <v>17</v>
      </c>
      <c r="C64" s="12"/>
      <c r="D64" s="13">
        <f>SUM(D66:D68)</f>
        <v>2265442607</v>
      </c>
      <c r="E64" s="13">
        <f>E65+E68</f>
        <v>1709942074</v>
      </c>
    </row>
    <row r="65" spans="1:7" s="1" customFormat="1" ht="12.75" x14ac:dyDescent="0.2">
      <c r="A65" s="31"/>
      <c r="C65" s="31" t="s">
        <v>46</v>
      </c>
      <c r="D65" s="35">
        <f>SUM(D66:D66)</f>
        <v>728453754</v>
      </c>
      <c r="E65" s="35">
        <f>SUM(E66:E66)</f>
        <v>1576112222</v>
      </c>
    </row>
    <row r="66" spans="1:7" s="1" customFormat="1" ht="12.75" x14ac:dyDescent="0.2">
      <c r="A66" s="22"/>
      <c r="B66" s="22"/>
      <c r="C66" s="31" t="s">
        <v>43</v>
      </c>
      <c r="D66" s="20">
        <v>728453754</v>
      </c>
      <c r="E66" s="20">
        <v>1576112222</v>
      </c>
    </row>
    <row r="67" spans="1:7" s="1" customFormat="1" ht="12.75" x14ac:dyDescent="0.2">
      <c r="B67" s="22"/>
      <c r="C67" s="31" t="s">
        <v>44</v>
      </c>
      <c r="D67" s="20">
        <v>0</v>
      </c>
      <c r="E67" s="20">
        <v>0</v>
      </c>
    </row>
    <row r="68" spans="1:7" s="1" customFormat="1" ht="12.75" x14ac:dyDescent="0.2">
      <c r="A68" s="31"/>
      <c r="B68" s="31"/>
      <c r="C68" s="31" t="s">
        <v>47</v>
      </c>
      <c r="D68" s="20">
        <v>1536988853</v>
      </c>
      <c r="E68" s="20">
        <v>133829852</v>
      </c>
    </row>
    <row r="69" spans="1:7" s="2" customFormat="1" ht="5.0999999999999996" customHeight="1" x14ac:dyDescent="0.25">
      <c r="A69" s="11"/>
      <c r="B69" s="11"/>
      <c r="C69" s="11"/>
      <c r="D69" s="7"/>
      <c r="E69" s="7"/>
      <c r="F69" s="1"/>
    </row>
    <row r="70" spans="1:7" s="2" customFormat="1" x14ac:dyDescent="0.25">
      <c r="A70" s="8" t="s">
        <v>48</v>
      </c>
      <c r="B70" s="9"/>
      <c r="C70" s="9"/>
      <c r="D70" s="28">
        <f>D58-D64</f>
        <v>-2240274451</v>
      </c>
      <c r="E70" s="28">
        <f>E58-E64</f>
        <v>-881734766</v>
      </c>
      <c r="F70" s="29"/>
      <c r="G70" s="30"/>
    </row>
    <row r="71" spans="1:7" s="1" customFormat="1" ht="12.75" x14ac:dyDescent="0.2">
      <c r="A71" s="22"/>
      <c r="B71" s="22"/>
      <c r="C71" s="22"/>
      <c r="D71" s="15"/>
      <c r="E71" s="15"/>
    </row>
    <row r="72" spans="1:7" s="2" customFormat="1" ht="15.75" thickBot="1" x14ac:dyDescent="0.3">
      <c r="A72" s="36" t="s">
        <v>49</v>
      </c>
      <c r="B72" s="37"/>
      <c r="C72" s="37"/>
      <c r="D72" s="38">
        <f>D40+D54+D70</f>
        <v>1862848329</v>
      </c>
      <c r="E72" s="38">
        <f>E40+E54+E70</f>
        <v>2278782468</v>
      </c>
      <c r="F72" s="1"/>
    </row>
    <row r="73" spans="1:7" s="1" customFormat="1" ht="15.75" thickBot="1" x14ac:dyDescent="0.25">
      <c r="A73" s="39" t="s">
        <v>50</v>
      </c>
      <c r="B73" s="40"/>
      <c r="C73" s="40"/>
      <c r="D73" s="41">
        <v>13554890755</v>
      </c>
      <c r="E73" s="41">
        <v>11276108287</v>
      </c>
    </row>
    <row r="74" spans="1:7" s="1" customFormat="1" x14ac:dyDescent="0.2">
      <c r="A74" s="42" t="s">
        <v>51</v>
      </c>
      <c r="B74" s="43"/>
      <c r="C74" s="43"/>
      <c r="D74" s="44">
        <v>15417739084</v>
      </c>
      <c r="E74" s="44">
        <v>13554890755</v>
      </c>
    </row>
    <row r="75" spans="1:7" s="2" customFormat="1" ht="4.5" customHeight="1" x14ac:dyDescent="0.25">
      <c r="A75" s="45"/>
      <c r="B75" s="45"/>
      <c r="C75" s="45"/>
      <c r="D75" s="46"/>
      <c r="E75" s="46"/>
      <c r="F75" s="1"/>
    </row>
    <row r="76" spans="1:7" s="2" customFormat="1" ht="12.75" customHeight="1" x14ac:dyDescent="0.25">
      <c r="A76" s="47" t="s">
        <v>52</v>
      </c>
      <c r="B76" s="48"/>
      <c r="C76" s="48"/>
      <c r="D76" s="49"/>
      <c r="E76" s="49"/>
      <c r="F76" s="1"/>
    </row>
    <row r="77" spans="1:7" s="2" customFormat="1" ht="5.0999999999999996" customHeight="1" x14ac:dyDescent="0.25">
      <c r="A77" s="11"/>
      <c r="B77" s="11"/>
      <c r="C77" s="11"/>
      <c r="D77" s="7"/>
      <c r="E77" s="7"/>
      <c r="F77" s="1"/>
    </row>
    <row r="78" spans="1:7" s="51" customFormat="1" x14ac:dyDescent="0.25">
      <c r="A78" s="2"/>
      <c r="B78" s="2"/>
      <c r="C78" s="2"/>
      <c r="D78" s="50"/>
      <c r="E78" s="50"/>
      <c r="F78" s="1"/>
      <c r="G78" s="2"/>
    </row>
    <row r="79" spans="1:7" s="51" customFormat="1" x14ac:dyDescent="0.25">
      <c r="A79" s="2"/>
      <c r="B79" s="2"/>
      <c r="C79" s="52"/>
      <c r="D79" s="53"/>
      <c r="E79" s="53"/>
      <c r="F79" s="1"/>
      <c r="G79" s="2"/>
    </row>
    <row r="80" spans="1:7" x14ac:dyDescent="0.25">
      <c r="C80" s="52"/>
      <c r="D80" s="53"/>
      <c r="E80" s="53"/>
    </row>
    <row r="81" spans="3:5" x14ac:dyDescent="0.25">
      <c r="C81" s="52"/>
      <c r="D81" s="53"/>
      <c r="E81" s="53"/>
    </row>
    <row r="82" spans="3:5" x14ac:dyDescent="0.25">
      <c r="C82" s="52"/>
      <c r="D82" s="53"/>
      <c r="E82" s="53"/>
    </row>
    <row r="83" spans="3:5" x14ac:dyDescent="0.25">
      <c r="C83" s="52"/>
      <c r="D83" s="53"/>
      <c r="E83" s="53"/>
    </row>
    <row r="84" spans="3:5" x14ac:dyDescent="0.25">
      <c r="C84" s="52"/>
      <c r="D84" s="53"/>
      <c r="E84" s="53"/>
    </row>
    <row r="85" spans="3:5" x14ac:dyDescent="0.25">
      <c r="C85" s="52"/>
      <c r="D85" s="53"/>
      <c r="E85" s="53"/>
    </row>
    <row r="86" spans="3:5" x14ac:dyDescent="0.25">
      <c r="C86" s="52"/>
      <c r="D86" s="53"/>
      <c r="E86" s="53"/>
    </row>
    <row r="87" spans="3:5" x14ac:dyDescent="0.25">
      <c r="C87" s="52"/>
      <c r="D87" s="53"/>
      <c r="E87" s="53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2024-08-08T17:48:16Z</dcterms:created>
  <dcterms:modified xsi:type="dcterms:W3CDTF">2024-08-08T17:51:34Z</dcterms:modified>
</cp:coreProperties>
</file>