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A13543E-EDE2-49E6-9C0F-EA89C6D19A11}" xr6:coauthVersionLast="40" xr6:coauthVersionMax="40" xr10:uidLastSave="{00000000-0000-0000-0000-000000000000}"/>
  <bookViews>
    <workbookView xWindow="0" yWindow="0" windowWidth="20490" windowHeight="7245" xr2:uid="{678052B9-B1E5-417B-A05A-A322ABB13277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 s="1"/>
  <c r="G11" i="1" s="1"/>
  <c r="F11" i="1"/>
  <c r="E11" i="1"/>
  <c r="C11" i="1"/>
  <c r="B11" i="1"/>
  <c r="G12" i="1" l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<sst xmlns="http://schemas.openxmlformats.org/spreadsheetml/2006/main" count="51" uniqueCount="51">
  <si>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</si>
  <si>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PODER EJECUTIVO</t>
  </si>
  <si>
    <t>ESTADO ANALÍTICO DEL EJERCICIO DEL PRESUPUESTO DE EGRESOS</t>
  </si>
  <si>
    <t>EN 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</si>
  <si>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</si>
  <si>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</si>
  <si>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</si>
  <si>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</si>
  <si>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</si>
  <si>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</si>
  <si>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</si>
  <si>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</si>
  <si>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</si>
  <si>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</si>
  <si>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</si>
  <si>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</si>
  <si>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</si>
  <si>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Gubernatura</t>
  </si>
  <si>
    <t>Secretaría General de Gobierno</t>
  </si>
  <si>
    <t>Secretaria de Hacienda</t>
  </si>
  <si>
    <t>Secretaría de la Honestidad y Función Pública</t>
  </si>
  <si>
    <t>Secretaria de Igualdad de Género</t>
  </si>
  <si>
    <t>Secretaría de Protección Civil</t>
  </si>
  <si>
    <t>Secretaría de Obras Públicas</t>
  </si>
  <si>
    <t>Secretaría de Medio Ambiente e Historia Natural</t>
  </si>
  <si>
    <t>Secretaría de Economía y del Trabajo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</si>
  <si>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</si>
  <si>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</si>
  <si>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</si>
  <si>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</si>
  <si>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</si>
  <si>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Secretaría de Movilidad y Transporte</t>
  </si>
  <si>
    <t>Comisión Estatal de Búsqueda de Personas</t>
  </si>
  <si>
    <t>Oficialía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</si>
  <si>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</si>
  <si>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</si>
  <si>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</si>
  <si>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</si>
  <si>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</si>
  <si>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</si>
  <si>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Educación Estatal</t>
  </si>
  <si>
    <t>Educación Federalizada</t>
  </si>
  <si>
    <t>Instituto de Formación Policial</t>
  </si>
  <si>
    <t>Instituto de Evaluación Profesionalización y Promoción Docente de Chiapas</t>
  </si>
  <si>
    <t>Organismos Subsidiados</t>
  </si>
  <si>
    <t>Ayudas a la Ciudadanía</t>
  </si>
  <si>
    <t>Deuda Pública</t>
  </si>
  <si>
    <t xml:space="preserve">Obligaciones </t>
  </si>
  <si>
    <t>Municipios</t>
  </si>
  <si>
    <t>Provisiones Salariales y Económicas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</si>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</sst>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;\ \(#\ ###\ ###\ ##0\)"/>
    <numFmt numFmtId="165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9" fillId="0" borderId="0" xfId="2" applyNumberFormat="1" applyFont="1"/>
    <xf numFmtId="0" fontId="10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10" fillId="0" borderId="0" xfId="1" applyFont="1"/>
    <xf numFmtId="0" fontId="5" fillId="0" borderId="0" xfId="3" applyFont="1" applyAlignment="1">
      <alignment horizontal="justify" vertical="top"/>
    </xf>
    <xf numFmtId="164" fontId="11" fillId="0" borderId="0" xfId="3" applyNumberFormat="1" applyAlignment="1">
      <alignment horizontal="right" vertical="top"/>
    </xf>
    <xf numFmtId="164" fontId="11" fillId="0" borderId="0" xfId="1" applyNumberFormat="1" applyFont="1" applyAlignment="1">
      <alignment horizontal="right" vertical="top"/>
    </xf>
    <xf numFmtId="164" fontId="5" fillId="0" borderId="0" xfId="1" applyNumberFormat="1" applyFont="1" applyAlignment="1">
      <alignment horizontal="right" vertical="top"/>
    </xf>
    <xf numFmtId="164" fontId="11" fillId="0" borderId="0" xfId="1" applyNumberFormat="1" applyFont="1" applyAlignment="1">
      <alignment horizontal="right"/>
    </xf>
    <xf numFmtId="164" fontId="11" fillId="5" borderId="0" xfId="1" applyNumberFormat="1" applyFont="1" applyFill="1" applyAlignment="1">
      <alignment horizontal="right" vertical="top"/>
    </xf>
    <xf numFmtId="164" fontId="11" fillId="5" borderId="0" xfId="3" applyNumberFormat="1" applyFill="1" applyAlignment="1">
      <alignment horizontal="right" vertical="top"/>
    </xf>
    <xf numFmtId="164" fontId="11" fillId="5" borderId="0" xfId="1" applyNumberFormat="1" applyFont="1" applyFill="1" applyAlignment="1">
      <alignment horizontal="right"/>
    </xf>
    <xf numFmtId="164" fontId="5" fillId="0" borderId="0" xfId="3" applyNumberFormat="1" applyFont="1" applyAlignment="1">
      <alignment horizontal="right" vertical="top"/>
    </xf>
    <xf numFmtId="164" fontId="5" fillId="0" borderId="0" xfId="1" applyNumberFormat="1" applyFont="1" applyAlignment="1">
      <alignment horizontal="right"/>
    </xf>
    <xf numFmtId="0" fontId="5" fillId="0" borderId="10" xfId="3" applyFont="1" applyBorder="1" applyAlignment="1">
      <alignment horizontal="justify" vertical="top"/>
    </xf>
    <xf numFmtId="164" fontId="11" fillId="0" borderId="10" xfId="3" applyNumberFormat="1" applyBorder="1" applyAlignment="1">
      <alignment horizontal="right" vertical="top"/>
    </xf>
    <xf numFmtId="164" fontId="11" fillId="0" borderId="10" xfId="1" applyNumberFormat="1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0" fontId="12" fillId="0" borderId="0" xfId="1" applyFont="1"/>
    <xf numFmtId="165" fontId="11" fillId="0" borderId="0" xfId="3" applyNumberFormat="1" applyAlignment="1">
      <alignment horizontal="right" vertical="top"/>
    </xf>
    <xf numFmtId="0" fontId="5" fillId="0" borderId="0" xfId="1" applyFont="1" applyAlignment="1">
      <alignment horizontal="right"/>
    </xf>
    <xf numFmtId="164" fontId="5" fillId="0" borderId="0" xfId="1" applyNumberFormat="1" applyFont="1"/>
    <xf numFmtId="164" fontId="10" fillId="0" borderId="0" xfId="1" applyNumberFormat="1" applyFont="1"/>
    <xf numFmtId="0" fontId="3" fillId="0" borderId="0" xfId="0" applyFont="1"/>
    <xf numFmtId="0" fontId="14" fillId="0" borderId="0" xfId="1" applyFont="1"/>
    <xf numFmtId="164" fontId="14" fillId="0" borderId="0" xfId="1" applyNumberFormat="1" applyFont="1"/>
    <xf numFmtId="0" fontId="2" fillId="0" borderId="0" xfId="0" applyFont="1"/>
  </cellXfs>
  <cellStyles count="4">
    <cellStyle name="Normal" xfId="0" builtinId="0"/>
    <cellStyle name="Normal 12 3" xfId="1" xr:uid="{BD6FFB9E-45FB-4CBC-93D5-96267A44CBDE}"/>
    <cellStyle name="Normal 13 2 3" xfId="2" xr:uid="{14219989-6474-43B8-A8B6-CAF3F627F1B2}"/>
    <cellStyle name="Normal 3_1. Ingreso Público" xfId="3" xr:uid="{1051BE1E-78D9-482D-9FB4-6D18383CA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3FE7-2677-4E24-8C06-C45E3E24A535}">
  <dimension ref="A1:G53"/>
  <sheetViews>
    <sheetView showGridLines="0" tabSelected="1" topLeftCell="A34" workbookViewId="0">
      <selection sqref="A1:G45"/>
    </sheetView>
  </sheetViews>
  <sheetFormatPr baseColWidth="10" defaultRowHeight="15" x14ac:dyDescent="0.25"/>
  <cols>
    <col min="1" max="1" width="57.85546875" style="2" customWidth="1"/>
    <col min="2" max="7" width="14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ht="3.75" customHeight="1" x14ac:dyDescent="0.25">
      <c r="A10" s="13"/>
      <c r="B10" s="13"/>
      <c r="C10" s="13"/>
      <c r="D10" s="13"/>
      <c r="E10" s="13"/>
      <c r="F10" s="13"/>
      <c r="G10"/>
    </row>
    <row r="11" spans="1:7" s="16" customFormat="1" ht="15.95" customHeight="1" x14ac:dyDescent="0.2">
      <c r="A11" s="14" t="s">
        <v>16</v>
      </c>
      <c r="B11" s="15">
        <f>SUM(B12:B44)</f>
        <v>86177413316</v>
      </c>
      <c r="C11" s="15">
        <f t="shared" ref="C11:F11" si="0">SUM(C12:C44)</f>
        <v>6014225718</v>
      </c>
      <c r="D11" s="15">
        <f t="shared" si="0"/>
        <v>92191639034</v>
      </c>
      <c r="E11" s="15">
        <f t="shared" si="0"/>
        <v>41215784307</v>
      </c>
      <c r="F11" s="15">
        <f t="shared" si="0"/>
        <v>40810408808</v>
      </c>
      <c r="G11" s="15">
        <f>D11-E11</f>
        <v>50975854727</v>
      </c>
    </row>
    <row r="12" spans="1:7" s="2" customFormat="1" ht="12.75" x14ac:dyDescent="0.2">
      <c r="A12" s="17" t="s">
        <v>17</v>
      </c>
      <c r="B12" s="18">
        <v>34319892</v>
      </c>
      <c r="C12" s="19">
        <v>4809160</v>
      </c>
      <c r="D12" s="18">
        <f>B12+C12</f>
        <v>39129052</v>
      </c>
      <c r="E12" s="18">
        <v>14206327</v>
      </c>
      <c r="F12" s="18">
        <v>14175965</v>
      </c>
      <c r="G12" s="20">
        <f t="shared" ref="G12:G44" si="1">D12-E12</f>
        <v>24922725</v>
      </c>
    </row>
    <row r="13" spans="1:7" s="2" customFormat="1" ht="12.75" x14ac:dyDescent="0.2">
      <c r="A13" s="17" t="s">
        <v>18</v>
      </c>
      <c r="B13" s="18">
        <v>422754001</v>
      </c>
      <c r="C13" s="19">
        <v>67405598</v>
      </c>
      <c r="D13" s="18">
        <f t="shared" ref="D13:D44" si="2">B13+C13</f>
        <v>490159599</v>
      </c>
      <c r="E13" s="18">
        <v>210986400</v>
      </c>
      <c r="F13" s="21">
        <v>210986400</v>
      </c>
      <c r="G13" s="20">
        <f t="shared" si="1"/>
        <v>279173199</v>
      </c>
    </row>
    <row r="14" spans="1:7" s="2" customFormat="1" ht="12.75" x14ac:dyDescent="0.2">
      <c r="A14" s="17" t="s">
        <v>19</v>
      </c>
      <c r="B14" s="18">
        <v>1751594038</v>
      </c>
      <c r="C14" s="19">
        <v>41588860</v>
      </c>
      <c r="D14" s="18">
        <f t="shared" si="2"/>
        <v>1793182898</v>
      </c>
      <c r="E14" s="18">
        <v>783623548</v>
      </c>
      <c r="F14" s="21">
        <v>665528623</v>
      </c>
      <c r="G14" s="20">
        <f t="shared" si="1"/>
        <v>1009559350</v>
      </c>
    </row>
    <row r="15" spans="1:7" s="2" customFormat="1" ht="12.75" x14ac:dyDescent="0.2">
      <c r="A15" s="17" t="s">
        <v>20</v>
      </c>
      <c r="B15" s="18">
        <v>184143667</v>
      </c>
      <c r="C15" s="19">
        <v>19933897</v>
      </c>
      <c r="D15" s="18">
        <f t="shared" si="2"/>
        <v>204077564</v>
      </c>
      <c r="E15" s="18">
        <v>76335502</v>
      </c>
      <c r="F15" s="21">
        <v>74098062</v>
      </c>
      <c r="G15" s="20">
        <f t="shared" si="1"/>
        <v>127742062</v>
      </c>
    </row>
    <row r="16" spans="1:7" s="2" customFormat="1" ht="12.75" x14ac:dyDescent="0.2">
      <c r="A16" s="17" t="s">
        <v>21</v>
      </c>
      <c r="B16" s="18">
        <v>67812833</v>
      </c>
      <c r="C16" s="22">
        <v>45024542</v>
      </c>
      <c r="D16" s="18">
        <f t="shared" si="2"/>
        <v>112837375</v>
      </c>
      <c r="E16" s="23">
        <v>29056295</v>
      </c>
      <c r="F16" s="22">
        <v>29051297</v>
      </c>
      <c r="G16" s="20">
        <f t="shared" si="1"/>
        <v>83781080</v>
      </c>
    </row>
    <row r="17" spans="1:7" s="2" customFormat="1" ht="12.75" x14ac:dyDescent="0.2">
      <c r="A17" s="17" t="s">
        <v>22</v>
      </c>
      <c r="B17" s="18">
        <v>103077261</v>
      </c>
      <c r="C17" s="22">
        <v>44988532</v>
      </c>
      <c r="D17" s="18">
        <f t="shared" si="2"/>
        <v>148065793</v>
      </c>
      <c r="E17" s="23">
        <v>30376431</v>
      </c>
      <c r="F17" s="23">
        <v>25441062</v>
      </c>
      <c r="G17" s="20">
        <f t="shared" si="1"/>
        <v>117689362</v>
      </c>
    </row>
    <row r="18" spans="1:7" s="2" customFormat="1" ht="12.75" x14ac:dyDescent="0.2">
      <c r="A18" s="17" t="s">
        <v>23</v>
      </c>
      <c r="B18" s="18">
        <v>2567269088</v>
      </c>
      <c r="C18" s="19">
        <v>704811419</v>
      </c>
      <c r="D18" s="18">
        <f t="shared" si="2"/>
        <v>3272080507</v>
      </c>
      <c r="E18" s="19">
        <v>1352316164</v>
      </c>
      <c r="F18" s="19">
        <v>1302013199</v>
      </c>
      <c r="G18" s="20">
        <f t="shared" si="1"/>
        <v>1919764343</v>
      </c>
    </row>
    <row r="19" spans="1:7" s="2" customFormat="1" ht="12.75" x14ac:dyDescent="0.2">
      <c r="A19" s="17" t="s">
        <v>24</v>
      </c>
      <c r="B19" s="18">
        <v>116032297</v>
      </c>
      <c r="C19" s="22">
        <v>23454729</v>
      </c>
      <c r="D19" s="18">
        <f t="shared" si="2"/>
        <v>139487026</v>
      </c>
      <c r="E19" s="23">
        <v>53749719</v>
      </c>
      <c r="F19" s="22">
        <v>52196251</v>
      </c>
      <c r="G19" s="20">
        <f t="shared" si="1"/>
        <v>85737307</v>
      </c>
    </row>
    <row r="20" spans="1:7" s="2" customFormat="1" ht="12.75" x14ac:dyDescent="0.2">
      <c r="A20" s="17" t="s">
        <v>25</v>
      </c>
      <c r="B20" s="18">
        <v>107294495</v>
      </c>
      <c r="C20" s="19">
        <v>22029508</v>
      </c>
      <c r="D20" s="18">
        <f t="shared" si="2"/>
        <v>129324003</v>
      </c>
      <c r="E20" s="18">
        <v>50012517</v>
      </c>
      <c r="F20" s="21">
        <v>45376776</v>
      </c>
      <c r="G20" s="20">
        <f t="shared" si="1"/>
        <v>79311486</v>
      </c>
    </row>
    <row r="21" spans="1:7" s="2" customFormat="1" ht="12.75" x14ac:dyDescent="0.2">
      <c r="A21" s="17" t="s">
        <v>26</v>
      </c>
      <c r="B21" s="18">
        <v>83671202</v>
      </c>
      <c r="C21" s="19">
        <v>195328418</v>
      </c>
      <c r="D21" s="18">
        <f t="shared" si="2"/>
        <v>278999620</v>
      </c>
      <c r="E21" s="18">
        <v>161108172</v>
      </c>
      <c r="F21" s="21">
        <v>154535862</v>
      </c>
      <c r="G21" s="20">
        <f t="shared" si="1"/>
        <v>117891448</v>
      </c>
    </row>
    <row r="22" spans="1:7" s="2" customFormat="1" ht="12.75" x14ac:dyDescent="0.2">
      <c r="A22" s="17" t="s">
        <v>27</v>
      </c>
      <c r="B22" s="18">
        <v>239192221</v>
      </c>
      <c r="C22" s="22">
        <v>143208024</v>
      </c>
      <c r="D22" s="18">
        <f t="shared" si="2"/>
        <v>382400245</v>
      </c>
      <c r="E22" s="23">
        <v>218044179</v>
      </c>
      <c r="F22" s="23">
        <v>213174191</v>
      </c>
      <c r="G22" s="20">
        <f t="shared" si="1"/>
        <v>164356066</v>
      </c>
    </row>
    <row r="23" spans="1:7" s="2" customFormat="1" ht="12.75" x14ac:dyDescent="0.2">
      <c r="A23" s="17" t="s">
        <v>28</v>
      </c>
      <c r="B23" s="18">
        <v>136659412</v>
      </c>
      <c r="C23" s="19">
        <v>23629425</v>
      </c>
      <c r="D23" s="18">
        <f t="shared" si="2"/>
        <v>160288837</v>
      </c>
      <c r="E23" s="18">
        <v>95578622</v>
      </c>
      <c r="F23" s="21">
        <v>95372973</v>
      </c>
      <c r="G23" s="20">
        <f t="shared" si="1"/>
        <v>64710215</v>
      </c>
    </row>
    <row r="24" spans="1:7" s="2" customFormat="1" ht="12.75" x14ac:dyDescent="0.2">
      <c r="A24" s="17" t="s">
        <v>29</v>
      </c>
      <c r="B24" s="18">
        <v>23201779</v>
      </c>
      <c r="C24" s="19">
        <v>1144534</v>
      </c>
      <c r="D24" s="18">
        <f t="shared" si="2"/>
        <v>24346313</v>
      </c>
      <c r="E24" s="18">
        <v>13384390</v>
      </c>
      <c r="F24" s="19">
        <v>13313940</v>
      </c>
      <c r="G24" s="20">
        <f t="shared" si="1"/>
        <v>10961923</v>
      </c>
    </row>
    <row r="25" spans="1:7" s="2" customFormat="1" ht="12.75" x14ac:dyDescent="0.2">
      <c r="A25" s="17" t="s">
        <v>30</v>
      </c>
      <c r="B25" s="18">
        <v>3001442581</v>
      </c>
      <c r="C25" s="19">
        <v>1878580883</v>
      </c>
      <c r="D25" s="18">
        <f t="shared" si="2"/>
        <v>4880023464</v>
      </c>
      <c r="E25" s="18">
        <v>2326797631</v>
      </c>
      <c r="F25" s="21">
        <v>2326797631</v>
      </c>
      <c r="G25" s="20">
        <f t="shared" si="1"/>
        <v>2553225833</v>
      </c>
    </row>
    <row r="26" spans="1:7" s="2" customFormat="1" ht="12.75" x14ac:dyDescent="0.2">
      <c r="A26" s="17" t="s">
        <v>31</v>
      </c>
      <c r="B26" s="18">
        <v>48135801</v>
      </c>
      <c r="C26" s="19">
        <v>2566918</v>
      </c>
      <c r="D26" s="18">
        <f t="shared" si="2"/>
        <v>50702719</v>
      </c>
      <c r="E26" s="18">
        <v>21356748</v>
      </c>
      <c r="F26" s="21">
        <v>21209762</v>
      </c>
      <c r="G26" s="20">
        <f t="shared" si="1"/>
        <v>29345971</v>
      </c>
    </row>
    <row r="27" spans="1:7" s="2" customFormat="1" ht="12.75" x14ac:dyDescent="0.2">
      <c r="A27" s="17" t="s">
        <v>32</v>
      </c>
      <c r="B27" s="18">
        <v>7830225</v>
      </c>
      <c r="C27" s="19">
        <v>14101000</v>
      </c>
      <c r="D27" s="18">
        <f t="shared" si="2"/>
        <v>21931225</v>
      </c>
      <c r="E27" s="18">
        <v>7412359</v>
      </c>
      <c r="F27" s="19">
        <v>7394412</v>
      </c>
      <c r="G27" s="20">
        <f t="shared" si="1"/>
        <v>14518866</v>
      </c>
    </row>
    <row r="28" spans="1:7" s="2" customFormat="1" ht="12.75" x14ac:dyDescent="0.2">
      <c r="A28" s="17" t="s">
        <v>33</v>
      </c>
      <c r="B28" s="18">
        <v>32552319</v>
      </c>
      <c r="C28" s="19">
        <v>927057</v>
      </c>
      <c r="D28" s="18">
        <f t="shared" si="2"/>
        <v>33479376</v>
      </c>
      <c r="E28" s="18">
        <v>13797727</v>
      </c>
      <c r="F28" s="21">
        <v>13797374</v>
      </c>
      <c r="G28" s="20">
        <f t="shared" si="1"/>
        <v>19681649</v>
      </c>
    </row>
    <row r="29" spans="1:7" s="2" customFormat="1" ht="25.5" x14ac:dyDescent="0.2">
      <c r="A29" s="17" t="s">
        <v>34</v>
      </c>
      <c r="B29" s="18">
        <v>45686268</v>
      </c>
      <c r="C29" s="22">
        <v>1768565</v>
      </c>
      <c r="D29" s="18">
        <f t="shared" si="2"/>
        <v>47454833</v>
      </c>
      <c r="E29" s="23">
        <v>19110659</v>
      </c>
      <c r="F29" s="22">
        <v>19096772</v>
      </c>
      <c r="G29" s="20">
        <f>D29-E29</f>
        <v>28344174</v>
      </c>
    </row>
    <row r="30" spans="1:7" s="2" customFormat="1" ht="12.75" x14ac:dyDescent="0.2">
      <c r="A30" s="17" t="s">
        <v>35</v>
      </c>
      <c r="B30" s="18">
        <v>6810089</v>
      </c>
      <c r="C30" s="22">
        <v>29552</v>
      </c>
      <c r="D30" s="18">
        <f t="shared" si="2"/>
        <v>6839641</v>
      </c>
      <c r="E30" s="23">
        <v>2956171</v>
      </c>
      <c r="F30" s="24">
        <v>2956171</v>
      </c>
      <c r="G30" s="20">
        <f>D30-E30</f>
        <v>3883470</v>
      </c>
    </row>
    <row r="31" spans="1:7" s="2" customFormat="1" ht="12.75" x14ac:dyDescent="0.2">
      <c r="A31" s="17" t="s">
        <v>36</v>
      </c>
      <c r="B31" s="18">
        <v>21772467</v>
      </c>
      <c r="C31" s="22">
        <v>691996</v>
      </c>
      <c r="D31" s="18">
        <f t="shared" si="2"/>
        <v>22464463</v>
      </c>
      <c r="E31" s="23">
        <v>8832789</v>
      </c>
      <c r="F31" s="24">
        <v>8810281</v>
      </c>
      <c r="G31" s="20">
        <f>D31-E31</f>
        <v>13631674</v>
      </c>
    </row>
    <row r="32" spans="1:7" s="2" customFormat="1" ht="12.75" x14ac:dyDescent="0.2">
      <c r="A32" s="17" t="s">
        <v>37</v>
      </c>
      <c r="B32" s="18">
        <v>12013420</v>
      </c>
      <c r="C32" s="19">
        <v>114554</v>
      </c>
      <c r="D32" s="18">
        <f t="shared" si="2"/>
        <v>12127974</v>
      </c>
      <c r="E32" s="18">
        <v>5368735</v>
      </c>
      <c r="F32" s="21">
        <v>4838134</v>
      </c>
      <c r="G32" s="20">
        <f t="shared" si="1"/>
        <v>6759239</v>
      </c>
    </row>
    <row r="33" spans="1:7" s="2" customFormat="1" ht="25.5" x14ac:dyDescent="0.2">
      <c r="A33" s="17" t="s">
        <v>38</v>
      </c>
      <c r="B33" s="18">
        <v>6758552</v>
      </c>
      <c r="C33" s="19">
        <v>949482</v>
      </c>
      <c r="D33" s="18">
        <f t="shared" si="2"/>
        <v>7708034</v>
      </c>
      <c r="E33" s="18">
        <v>3496896</v>
      </c>
      <c r="F33" s="19">
        <v>3345948</v>
      </c>
      <c r="G33" s="20">
        <f t="shared" si="1"/>
        <v>4211138</v>
      </c>
    </row>
    <row r="34" spans="1:7" s="2" customFormat="1" ht="12.75" x14ac:dyDescent="0.2">
      <c r="A34" s="17" t="s">
        <v>39</v>
      </c>
      <c r="B34" s="18">
        <v>5861390</v>
      </c>
      <c r="C34" s="19">
        <v>-23860</v>
      </c>
      <c r="D34" s="18">
        <f t="shared" si="2"/>
        <v>5837530</v>
      </c>
      <c r="E34" s="18">
        <v>2396128</v>
      </c>
      <c r="F34" s="19">
        <v>2396128</v>
      </c>
      <c r="G34" s="20">
        <f t="shared" si="1"/>
        <v>3441402</v>
      </c>
    </row>
    <row r="35" spans="1:7" s="2" customFormat="1" ht="12.75" x14ac:dyDescent="0.2">
      <c r="A35" s="17" t="s">
        <v>40</v>
      </c>
      <c r="B35" s="25">
        <v>13224959100</v>
      </c>
      <c r="C35" s="19">
        <v>1426297738</v>
      </c>
      <c r="D35" s="18">
        <f>B35+C35</f>
        <v>14651256838</v>
      </c>
      <c r="E35" s="25">
        <v>6832417127</v>
      </c>
      <c r="F35" s="26">
        <v>6662437316</v>
      </c>
      <c r="G35" s="20">
        <f>D35-E35</f>
        <v>7818839711</v>
      </c>
    </row>
    <row r="36" spans="1:7" s="2" customFormat="1" ht="12.75" x14ac:dyDescent="0.2">
      <c r="A36" s="17" t="s">
        <v>41</v>
      </c>
      <c r="B36" s="25">
        <v>21942240086</v>
      </c>
      <c r="C36" s="19">
        <v>41159553</v>
      </c>
      <c r="D36" s="18">
        <f>B36+C36</f>
        <v>21983399639</v>
      </c>
      <c r="E36" s="25">
        <v>8555918768</v>
      </c>
      <c r="F36" s="26">
        <v>8554840877</v>
      </c>
      <c r="G36" s="20">
        <f>D36-E36</f>
        <v>13427480871</v>
      </c>
    </row>
    <row r="37" spans="1:7" s="2" customFormat="1" ht="12.75" x14ac:dyDescent="0.2">
      <c r="A37" s="17" t="s">
        <v>42</v>
      </c>
      <c r="B37" s="18">
        <v>31930548</v>
      </c>
      <c r="C37" s="19">
        <v>12135789</v>
      </c>
      <c r="D37" s="18">
        <f t="shared" si="2"/>
        <v>44066337</v>
      </c>
      <c r="E37" s="18">
        <v>22869540</v>
      </c>
      <c r="F37" s="21">
        <v>22869540</v>
      </c>
      <c r="G37" s="20">
        <f t="shared" si="1"/>
        <v>21196797</v>
      </c>
    </row>
    <row r="38" spans="1:7" s="2" customFormat="1" ht="25.5" x14ac:dyDescent="0.2">
      <c r="A38" s="17" t="s">
        <v>43</v>
      </c>
      <c r="B38" s="18">
        <v>0</v>
      </c>
      <c r="C38" s="19">
        <v>32471028</v>
      </c>
      <c r="D38" s="18">
        <f t="shared" si="2"/>
        <v>32471028</v>
      </c>
      <c r="E38" s="18">
        <v>11511000</v>
      </c>
      <c r="F38" s="19">
        <v>11511000</v>
      </c>
      <c r="G38" s="20">
        <f t="shared" si="1"/>
        <v>20960028</v>
      </c>
    </row>
    <row r="39" spans="1:7" s="2" customFormat="1" ht="12.75" x14ac:dyDescent="0.2">
      <c r="A39" s="17" t="s">
        <v>44</v>
      </c>
      <c r="B39" s="18">
        <v>0</v>
      </c>
      <c r="C39" s="19">
        <v>905851</v>
      </c>
      <c r="D39" s="18">
        <f t="shared" si="2"/>
        <v>905851</v>
      </c>
      <c r="E39" s="18">
        <v>905851</v>
      </c>
      <c r="F39" s="21">
        <v>905851</v>
      </c>
      <c r="G39" s="20">
        <f t="shared" si="1"/>
        <v>0</v>
      </c>
    </row>
    <row r="40" spans="1:7" s="2" customFormat="1" ht="12.75" x14ac:dyDescent="0.2">
      <c r="A40" s="17" t="s">
        <v>45</v>
      </c>
      <c r="B40" s="18">
        <v>2338950</v>
      </c>
      <c r="C40" s="22">
        <v>0</v>
      </c>
      <c r="D40" s="18">
        <f t="shared" si="2"/>
        <v>2338950</v>
      </c>
      <c r="E40" s="18">
        <v>600000</v>
      </c>
      <c r="F40" s="18">
        <v>600000</v>
      </c>
      <c r="G40" s="20">
        <f>D40-E40</f>
        <v>1738950</v>
      </c>
    </row>
    <row r="41" spans="1:7" s="2" customFormat="1" ht="12.75" x14ac:dyDescent="0.2">
      <c r="A41" s="17" t="s">
        <v>46</v>
      </c>
      <c r="B41" s="18">
        <v>2131230950</v>
      </c>
      <c r="C41" s="22">
        <v>0</v>
      </c>
      <c r="D41" s="18">
        <f t="shared" si="2"/>
        <v>2131230950</v>
      </c>
      <c r="E41" s="23">
        <v>984902141</v>
      </c>
      <c r="F41" s="23">
        <v>984902141</v>
      </c>
      <c r="G41" s="20">
        <f>D41-E41</f>
        <v>1146328809</v>
      </c>
    </row>
    <row r="42" spans="1:7" s="2" customFormat="1" ht="12.75" x14ac:dyDescent="0.2">
      <c r="A42" s="17" t="s">
        <v>47</v>
      </c>
      <c r="B42" s="18">
        <v>1444237622</v>
      </c>
      <c r="C42" s="22">
        <v>0</v>
      </c>
      <c r="D42" s="18">
        <f t="shared" si="2"/>
        <v>1444237622</v>
      </c>
      <c r="E42" s="23">
        <v>1064937024</v>
      </c>
      <c r="F42" s="24">
        <v>1064937024</v>
      </c>
      <c r="G42" s="20">
        <f>D42-E42</f>
        <v>379300598</v>
      </c>
    </row>
    <row r="43" spans="1:7" s="2" customFormat="1" ht="12.75" x14ac:dyDescent="0.2">
      <c r="A43" s="17" t="s">
        <v>48</v>
      </c>
      <c r="B43" s="18">
        <v>30070356108</v>
      </c>
      <c r="C43" s="22">
        <v>961488992</v>
      </c>
      <c r="D43" s="18">
        <f t="shared" si="2"/>
        <v>31031845100</v>
      </c>
      <c r="E43" s="23">
        <v>18241418747</v>
      </c>
      <c r="F43" s="24">
        <v>18201497845</v>
      </c>
      <c r="G43" s="20">
        <f>D43-E43</f>
        <v>12790426353</v>
      </c>
    </row>
    <row r="44" spans="1:7" s="2" customFormat="1" ht="12.75" x14ac:dyDescent="0.2">
      <c r="A44" s="27" t="s">
        <v>49</v>
      </c>
      <c r="B44" s="28">
        <v>8304234654</v>
      </c>
      <c r="C44" s="29">
        <v>302703974</v>
      </c>
      <c r="D44" s="28">
        <f t="shared" si="2"/>
        <v>8606938628</v>
      </c>
      <c r="E44" s="28">
        <v>0</v>
      </c>
      <c r="F44" s="28">
        <v>0</v>
      </c>
      <c r="G44" s="30">
        <f t="shared" si="1"/>
        <v>8606938628</v>
      </c>
    </row>
    <row r="45" spans="1:7" s="2" customFormat="1" ht="12.75" x14ac:dyDescent="0.2">
      <c r="A45" s="31" t="s">
        <v>50</v>
      </c>
      <c r="B45" s="32"/>
    </row>
    <row r="49" spans="1:7" x14ac:dyDescent="0.25">
      <c r="A49" s="33"/>
      <c r="B49" s="34"/>
      <c r="C49" s="34"/>
      <c r="D49" s="34"/>
      <c r="E49" s="34"/>
      <c r="F49" s="34"/>
      <c r="G49" s="34"/>
    </row>
    <row r="50" spans="1:7" x14ac:dyDescent="0.25">
      <c r="A50" s="33"/>
      <c r="B50" s="34"/>
      <c r="C50" s="34"/>
      <c r="D50" s="34"/>
      <c r="E50" s="34"/>
      <c r="F50" s="34"/>
      <c r="G50" s="34"/>
    </row>
    <row r="51" spans="1:7" s="36" customFormat="1" x14ac:dyDescent="0.25">
      <c r="A51" s="16"/>
      <c r="B51" s="35"/>
      <c r="C51" s="35"/>
      <c r="D51" s="35"/>
      <c r="E51" s="35"/>
      <c r="F51" s="35"/>
      <c r="G51" s="35"/>
    </row>
    <row r="52" spans="1:7" s="36" customFormat="1" x14ac:dyDescent="0.25">
      <c r="A52" s="16"/>
      <c r="B52" s="35"/>
      <c r="C52" s="35"/>
      <c r="D52" s="35"/>
      <c r="E52" s="35"/>
      <c r="F52" s="35"/>
      <c r="G52" s="35"/>
    </row>
    <row r="53" spans="1:7" s="39" customFormat="1" x14ac:dyDescent="0.25">
      <c r="A53" s="37"/>
      <c r="B53" s="38"/>
      <c r="C53" s="38"/>
      <c r="D53" s="38"/>
      <c r="E53" s="38"/>
      <c r="F53" s="38"/>
      <c r="G53" s="38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2024-07-29T20:34:47Z</dcterms:created>
  <dcterms:modified xsi:type="dcterms:W3CDTF">2024-07-29T20:34:48Z</dcterms:modified>
</cp:coreProperties>
</file>