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ED634E4B-8DF6-49AE-88E4-784FAF8FCD10}" xr6:coauthVersionLast="40" xr6:coauthVersionMax="40" xr10:uidLastSave="{00000000-0000-0000-0000-000000000000}"/>
  <bookViews>
    <workbookView xWindow="0" yWindow="0" windowWidth="25200" windowHeight="11175" xr2:uid="{9B080E69-40A6-428D-AF5C-C82E90C7FA8E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EFE'!$A$1:$F$78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0" i="1"/>
  <c r="D65" i="1" s="1"/>
  <c r="D68" i="1"/>
  <c r="E66" i="1"/>
  <c r="D66" i="1"/>
  <c r="E65" i="1"/>
  <c r="D63" i="1"/>
  <c r="D61" i="1"/>
  <c r="D58" i="1" s="1"/>
  <c r="E60" i="1"/>
  <c r="E58" i="1"/>
  <c r="E72" i="1" s="1"/>
  <c r="D52" i="1"/>
  <c r="D51" i="1"/>
  <c r="D49" i="1" s="1"/>
  <c r="D50" i="1"/>
  <c r="E49" i="1"/>
  <c r="D47" i="1"/>
  <c r="D44" i="1" s="1"/>
  <c r="D46" i="1"/>
  <c r="D45" i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A4" i="1"/>
  <c r="D72" i="1" l="1"/>
  <c r="E74" i="1"/>
  <c r="D54" i="1"/>
  <c r="D74" i="1" s="1"/>
  <c r="D60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<sst xmlns="http://schemas.openxmlformats.org/spreadsheetml/2006/main" count="63" uniqueCount="55">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</sst>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4">
    <cellStyle name="Normal" xfId="0" builtinId="0"/>
    <cellStyle name="Normal 17" xfId="3" xr:uid="{EFE31445-93FD-4206-9196-6FE43A316A3E}"/>
    <cellStyle name="Normal 2 2" xfId="2" xr:uid="{2329F071-4524-442A-9918-4BADF0279CA1}"/>
    <cellStyle name="Normal 3 2 2 2 3" xfId="1" xr:uid="{FB4E08D5-84BB-4956-9AB4-BFCBCD1EF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412359983</v>
          </cell>
          <cell r="C14">
            <v>400952057</v>
          </cell>
        </row>
      </sheetData>
      <sheetData sheetId="1">
        <row r="11">
          <cell r="D11">
            <v>0</v>
          </cell>
        </row>
        <row r="12">
          <cell r="D12">
            <v>2254350118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2976117</v>
          </cell>
        </row>
        <row r="20">
          <cell r="D20">
            <v>0</v>
          </cell>
        </row>
        <row r="22">
          <cell r="D22">
            <v>1765331585</v>
          </cell>
        </row>
        <row r="24">
          <cell r="D24">
            <v>13162625</v>
          </cell>
        </row>
        <row r="37">
          <cell r="D37">
            <v>311178576</v>
          </cell>
        </row>
        <row r="38">
          <cell r="D38">
            <v>327707169</v>
          </cell>
        </row>
        <row r="39">
          <cell r="D39">
            <v>199083723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2125</v>
          </cell>
        </row>
        <row r="44">
          <cell r="D44">
            <v>7795755</v>
          </cell>
        </row>
        <row r="45">
          <cell r="D45">
            <v>2080265058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18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9760123</v>
          </cell>
          <cell r="O12">
            <v>42502348</v>
          </cell>
        </row>
        <row r="20">
          <cell r="F20">
            <v>0</v>
          </cell>
          <cell r="G20">
            <v>879215038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1">
          <cell r="N31">
            <v>67823542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0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786275</v>
          </cell>
          <cell r="O43">
            <v>0</v>
          </cell>
        </row>
        <row r="53">
          <cell r="F53">
            <v>0</v>
          </cell>
          <cell r="G53">
            <v>150309678</v>
          </cell>
        </row>
        <row r="54">
          <cell r="N54">
            <v>0</v>
          </cell>
          <cell r="O54">
            <v>9390716</v>
          </cell>
        </row>
        <row r="58">
          <cell r="F58">
            <v>213081</v>
          </cell>
          <cell r="G58">
            <v>59073168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0</v>
          </cell>
        </row>
        <row r="65">
          <cell r="N65">
            <v>0</v>
          </cell>
          <cell r="O65">
            <v>15795061</v>
          </cell>
        </row>
        <row r="69">
          <cell r="N69">
            <v>0</v>
          </cell>
          <cell r="O69">
            <v>1139034</v>
          </cell>
        </row>
        <row r="71">
          <cell r="F71">
            <v>0</v>
          </cell>
          <cell r="G71">
            <v>11571210</v>
          </cell>
        </row>
        <row r="76">
          <cell r="N76">
            <v>0</v>
          </cell>
          <cell r="O76">
            <v>0</v>
          </cell>
        </row>
        <row r="80">
          <cell r="F80">
            <v>129990</v>
          </cell>
          <cell r="G80">
            <v>0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0</v>
          </cell>
          <cell r="O103">
            <v>222743965</v>
          </cell>
        </row>
        <row r="106">
          <cell r="N106">
            <v>124388762</v>
          </cell>
          <cell r="O106">
            <v>0</v>
          </cell>
        </row>
        <row r="109">
          <cell r="N109">
            <v>0</v>
          </cell>
          <cell r="O109">
            <v>0</v>
          </cell>
        </row>
        <row r="114">
          <cell r="N114">
            <v>90258350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E6E0-9D47-44D3-8A96-AFD9E4969D8B}">
  <sheetPr>
    <tabColor theme="0" tint="-0.14999847407452621"/>
    <pageSetUpPr fitToPage="1"/>
  </sheetPr>
  <dimension ref="A1:G8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4035820445</v>
      </c>
      <c r="E10" s="19">
        <f>SUM(E11:E20)</f>
        <v>6252528898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2254350118</v>
      </c>
      <c r="E12" s="21">
        <v>3402201793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2976117</v>
      </c>
      <c r="E17" s="21">
        <v>8366503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1765331585</v>
      </c>
      <c r="E19" s="24">
        <v>2813333262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13162625</v>
      </c>
      <c r="E20" s="21">
        <v>28627340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2926032424</v>
      </c>
      <c r="E22" s="19">
        <f>SUM(E23:E38)</f>
        <v>6029784933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311178576</v>
      </c>
      <c r="E23" s="24">
        <v>753090459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327707169</v>
      </c>
      <c r="E24" s="24">
        <v>422030878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199083723</v>
      </c>
      <c r="E25" s="24">
        <v>315621762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2125</v>
      </c>
      <c r="E28" s="21">
        <v>17532780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7795755</v>
      </c>
      <c r="E29" s="21">
        <v>16274211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2080265058</v>
      </c>
      <c r="E30" s="21">
        <v>4504991619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18</v>
      </c>
      <c r="E38" s="21">
        <v>243224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1109788021</v>
      </c>
      <c r="E40" s="30">
        <f>SUM(E10-E22)</f>
        <v>222743965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214990183</v>
      </c>
      <c r="E44" s="19">
        <f>SUM(E45:E47)</f>
        <v>362663762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EFECTIVO'!F64)</f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EFECTIVO'!F71)</f>
        <v>0</v>
      </c>
      <c r="E46" s="21">
        <v>0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214990183</v>
      </c>
      <c r="E47" s="21">
        <v>362663762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1322913059</v>
      </c>
      <c r="E49" s="19">
        <f>SUM(E50:E52)</f>
        <v>795435328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EFECTIVO'!G64)</f>
        <v>0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EFECTIVO'!G71)</f>
        <v>11571210</v>
      </c>
      <c r="E51" s="21">
        <v>91739626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1311341849</v>
      </c>
      <c r="E52" s="21">
        <v>703695702</v>
      </c>
    </row>
    <row r="53" spans="1:7" s="3" customFormat="1" ht="5.0999999999999996" customHeigh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-1107922876</v>
      </c>
      <c r="E54" s="30">
        <f>SUM(E44-E49)</f>
        <v>-432771566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78369940</v>
      </c>
      <c r="E58" s="19">
        <f>SUM(E61:E63)</f>
        <v>271235192</v>
      </c>
    </row>
    <row r="59" spans="1:7" s="2" customFormat="1" ht="5.0999999999999996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78369940</v>
      </c>
      <c r="E63" s="21">
        <v>271235192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68827159</v>
      </c>
      <c r="E65" s="19">
        <f>SUM(E67:E70)</f>
        <v>71235596</v>
      </c>
    </row>
    <row r="66" spans="1:7" s="2" customFormat="1" ht="12.75" x14ac:dyDescent="0.2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7"/>
      <c r="E67" s="37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68827159</v>
      </c>
      <c r="E70" s="21">
        <v>71235596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0">
        <f>D58-D65</f>
        <v>9542781</v>
      </c>
      <c r="E72" s="30">
        <f>E58-E65</f>
        <v>199999596</v>
      </c>
      <c r="F72" s="25"/>
      <c r="G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8" t="s">
        <v>51</v>
      </c>
      <c r="B74" s="39"/>
      <c r="C74" s="39"/>
      <c r="D74" s="40">
        <f>D40+D54+D72</f>
        <v>11407926</v>
      </c>
      <c r="E74" s="40">
        <f>E40+E54+E72</f>
        <v>-10028005</v>
      </c>
      <c r="F74" s="2"/>
    </row>
    <row r="75" spans="1:7" s="2" customFormat="1" ht="15.75" thickBot="1" x14ac:dyDescent="0.25">
      <c r="A75" s="41" t="s">
        <v>52</v>
      </c>
      <c r="B75" s="42"/>
      <c r="C75" s="42"/>
      <c r="D75" s="43">
        <f>SUM('[1]1ESF'!C14)</f>
        <v>400952057</v>
      </c>
      <c r="E75" s="43">
        <v>410980062</v>
      </c>
    </row>
    <row r="76" spans="1:7" s="2" customFormat="1" x14ac:dyDescent="0.2">
      <c r="A76" s="44" t="s">
        <v>53</v>
      </c>
      <c r="B76" s="45"/>
      <c r="C76" s="45"/>
      <c r="D76" s="46">
        <f>SUM('[1]1ESF'!B14)</f>
        <v>412359983</v>
      </c>
      <c r="E76" s="46">
        <v>400952057</v>
      </c>
    </row>
    <row r="77" spans="1:7" s="3" customFormat="1" ht="4.5" customHeight="1" x14ac:dyDescent="0.25">
      <c r="A77" s="47"/>
      <c r="B77" s="47"/>
      <c r="C77" s="47"/>
      <c r="D77" s="47"/>
      <c r="E77" s="47"/>
      <c r="F77" s="2"/>
    </row>
    <row r="78" spans="1:7" s="3" customFormat="1" ht="12.75" customHeight="1" x14ac:dyDescent="0.25">
      <c r="A78" s="48" t="s">
        <v>54</v>
      </c>
      <c r="B78" s="49"/>
      <c r="C78" s="49"/>
      <c r="F78" s="2"/>
    </row>
    <row r="79" spans="1:7" s="50" customFormat="1" x14ac:dyDescent="0.25">
      <c r="A79" s="3"/>
      <c r="B79" s="3"/>
      <c r="C79" s="3"/>
      <c r="F79" s="2"/>
      <c r="G79" s="3"/>
    </row>
    <row r="82" spans="4:5" x14ac:dyDescent="0.25">
      <c r="D82" s="51">
        <f>D76-D75</f>
        <v>11407926</v>
      </c>
      <c r="E82" s="51">
        <f>E76-E75</f>
        <v>-10028005</v>
      </c>
    </row>
    <row r="84" spans="4:5" x14ac:dyDescent="0.2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2024-08-15T21:51:57Z</dcterms:created>
  <dcterms:modified xsi:type="dcterms:W3CDTF">2024-08-15T21:51:57Z</dcterms:modified>
</cp:coreProperties>
</file>