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3781B682-D6A7-4D49-8CB1-23EDA8AA9CAD}" xr6:coauthVersionLast="40" xr6:coauthVersionMax="40" xr10:uidLastSave="{00000000-0000-0000-0000-000000000000}"/>
  <bookViews>
    <workbookView xWindow="0" yWindow="0" windowWidth="25200" windowHeight="11175" xr2:uid="{1C4BEA60-323D-43AF-B4A7-26B3D6A0ED8F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'28 DEUDA-LDF2'!$A$1:$I$42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I30" i="1"/>
  <c r="H30" i="1"/>
  <c r="G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G19" i="1"/>
  <c r="F19" i="1"/>
  <c r="C19" i="1"/>
  <c r="F18" i="1"/>
  <c r="G18" i="1" s="1"/>
  <c r="C18" i="1"/>
  <c r="F17" i="1"/>
  <c r="C17" i="1"/>
  <c r="G17" i="1" s="1"/>
  <c r="I16" i="1"/>
  <c r="H16" i="1"/>
  <c r="F16" i="1"/>
  <c r="F10" i="1" s="1"/>
  <c r="F23" i="1" s="1"/>
  <c r="E16" i="1"/>
  <c r="D16" i="1"/>
  <c r="G14" i="1"/>
  <c r="E14" i="1"/>
  <c r="C14" i="1"/>
  <c r="E13" i="1"/>
  <c r="E11" i="1" s="1"/>
  <c r="E10" i="1" s="1"/>
  <c r="E23" i="1" s="1"/>
  <c r="C13" i="1"/>
  <c r="G13" i="1" s="1"/>
  <c r="I12" i="1"/>
  <c r="H12" i="1"/>
  <c r="G12" i="1"/>
  <c r="E12" i="1"/>
  <c r="C12" i="1"/>
  <c r="C11" i="1" s="1"/>
  <c r="I11" i="1"/>
  <c r="H11" i="1"/>
  <c r="H10" i="1" s="1"/>
  <c r="H23" i="1" s="1"/>
  <c r="F11" i="1"/>
  <c r="D11" i="1"/>
  <c r="D10" i="1" s="1"/>
  <c r="D23" i="1" s="1"/>
  <c r="I10" i="1"/>
  <c r="I23" i="1" s="1"/>
  <c r="A5" i="1"/>
  <c r="G11" i="1" l="1"/>
  <c r="G16" i="1"/>
  <c r="C16" i="1"/>
  <c r="C10" i="1" s="1"/>
  <c r="C23" i="1" s="1"/>
  <c r="G10" i="1" l="1"/>
  <c r="G23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<sst xmlns="http://schemas.openxmlformats.org/spreadsheetml/2006/main" count="42" uniqueCount="39">
  <si>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</si>
  <si>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ENTIDADES PARAESTATALES Y FIDEICOMISOS NO EMPRESARIALES Y NO FINANCIEROS</t>
  </si>
  <si>
    <t>INFORME ANALÍTICO DE LA DEUDA PÚBLICA Y OTROS PASIVOS CONSOLIDADO</t>
  </si>
  <si>
    <t>( Cifras en Pesos )</t>
  </si>
  <si>
    <t>DENOMINACIÓN DE LA DEUDA PÚBLICA Y OTROS PASIVOS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</si>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</sst>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164" fontId="11" fillId="3" borderId="2" xfId="1" applyNumberFormat="1" applyFont="1" applyFill="1" applyBorder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25A81318-51E7-4AC2-ACC4-F3314B642D93}"/>
    <cellStyle name="Normal 17" xfId="3" xr:uid="{D3727365-A56F-4231-B34F-1E55281063D9}"/>
    <cellStyle name="Normal 18" xfId="1" xr:uid="{3879604D-A09E-47E5-A0C9-85FD4D715FF6}"/>
    <cellStyle name="Normal 2 2" xfId="2" xr:uid="{88D6D01F-87B1-4F2F-B881-2E22AB6145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947CD56-AC05-4CDA-BCA5-DCB08E21989A}"/>
            </a:ext>
          </a:extLst>
        </xdr:cNvPr>
        <xdr:cNvSpPr txBox="1"/>
      </xdr:nvSpPr>
      <xdr:spPr>
        <a:xfrm>
          <a:off x="11182350" y="590550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-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Tomo%206%20Entidades%201/ARCH.%20VINCULADOS%20(ENTIDADES1)%20Alex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30 DE JUNIO DE 2024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  <cell r="G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9586437562</v>
          </cell>
          <cell r="G54">
            <v>9912589860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30 DE JUNIO DE 2024</v>
          </cell>
        </row>
      </sheetData>
      <sheetData sheetId="1">
        <row r="12">
          <cell r="N12">
            <v>657234780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30 DE JUNIO DE 2024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3956B-63D5-4D59-844C-C261D369E2EB}">
  <sheetPr>
    <tabColor theme="0" tint="-0.14999847407452621"/>
  </sheetPr>
  <dimension ref="A1:L64"/>
  <sheetViews>
    <sheetView showGridLines="0" tabSelected="1" topLeftCell="A13" zoomScaleNormal="100" workbookViewId="0">
      <selection sqref="A1:L27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30 DE JUNIO DE 2024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13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14</v>
      </c>
      <c r="C12" s="23">
        <f>SUM('[1]7 EADyOP'!F13)</f>
        <v>0</v>
      </c>
      <c r="D12" s="23">
        <v>0</v>
      </c>
      <c r="E12" s="23">
        <f>F12-'[1]7 EADyOP'!G13</f>
        <v>0</v>
      </c>
      <c r="F12" s="23">
        <v>0</v>
      </c>
      <c r="G12" s="23">
        <f>SUM(C12+D12-E12+F12)</f>
        <v>0</v>
      </c>
      <c r="H12" s="23">
        <f>'[1]2EA'!D55</f>
        <v>0</v>
      </c>
      <c r="I12" s="23">
        <f>SUM('[1]2EA'!D56:D59)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15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16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>SUM(C14+D14-E14+F14)</f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17</v>
      </c>
      <c r="B16" s="21"/>
      <c r="C16" s="18">
        <f>SUM(C17:C19)</f>
        <v>0</v>
      </c>
      <c r="D16" s="18">
        <f t="shared" ref="D16:I16" si="2">SUM(D17:D19)</f>
        <v>0</v>
      </c>
      <c r="E16" s="18">
        <f t="shared" si="2"/>
        <v>0</v>
      </c>
      <c r="F16" s="18">
        <f t="shared" si="2"/>
        <v>0</v>
      </c>
      <c r="G16" s="18">
        <f t="shared" si="2"/>
        <v>0</v>
      </c>
      <c r="H16" s="18">
        <f t="shared" si="2"/>
        <v>0</v>
      </c>
      <c r="I16" s="18">
        <f t="shared" si="2"/>
        <v>0</v>
      </c>
    </row>
    <row r="17" spans="1:9" s="13" customFormat="1" ht="15" customHeight="1" x14ac:dyDescent="0.2">
      <c r="A17" s="22"/>
      <c r="B17" s="21" t="s">
        <v>14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15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>SUM(C18+D18-E18+F18)</f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16</v>
      </c>
      <c r="C19" s="23">
        <f>SUM('[1]7 EADyOP'!F39)</f>
        <v>0</v>
      </c>
      <c r="D19" s="23">
        <v>0</v>
      </c>
      <c r="E19" s="23">
        <v>0</v>
      </c>
      <c r="F19" s="23">
        <f>-F14</f>
        <v>0</v>
      </c>
      <c r="G19" s="23">
        <f>SUM(C19+D19-E19+F19)</f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18</v>
      </c>
      <c r="B21" s="21"/>
      <c r="C21" s="18">
        <f>SUM('[1]7 EADyOP'!F54)</f>
        <v>9586437562</v>
      </c>
      <c r="D21" s="25"/>
      <c r="E21" s="25"/>
      <c r="F21" s="26"/>
      <c r="G21" s="18">
        <f>'[1]7 EADyOP'!G54</f>
        <v>9912589860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19</v>
      </c>
      <c r="B23" s="21"/>
      <c r="C23" s="18">
        <f>SUM(C10+C21)</f>
        <v>9586437562</v>
      </c>
      <c r="D23" s="18">
        <f>D10</f>
        <v>0</v>
      </c>
      <c r="E23" s="18">
        <f>E10</f>
        <v>0</v>
      </c>
      <c r="F23" s="18">
        <f>SUM(F10+F21)</f>
        <v>0</v>
      </c>
      <c r="G23" s="18">
        <f>SUM(G10+G21)</f>
        <v>9912589860</v>
      </c>
      <c r="H23" s="18">
        <f>SUM(H10+H21)</f>
        <v>0</v>
      </c>
      <c r="I23" s="18">
        <f>SUM(I10+I21)</f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20</v>
      </c>
      <c r="B25" s="21"/>
      <c r="C25" s="18">
        <f t="shared" ref="C25:I25" si="3">SUM(C26:C28)</f>
        <v>0</v>
      </c>
      <c r="D25" s="18">
        <f t="shared" si="3"/>
        <v>0</v>
      </c>
      <c r="E25" s="18">
        <f t="shared" si="3"/>
        <v>0</v>
      </c>
      <c r="F25" s="18">
        <f t="shared" si="3"/>
        <v>0</v>
      </c>
      <c r="G25" s="18">
        <f t="shared" si="3"/>
        <v>0</v>
      </c>
      <c r="H25" s="18">
        <f t="shared" si="3"/>
        <v>0</v>
      </c>
      <c r="I25" s="18">
        <f t="shared" si="3"/>
        <v>0</v>
      </c>
    </row>
    <row r="26" spans="1:9" s="13" customFormat="1" ht="12.75" x14ac:dyDescent="0.2">
      <c r="A26" s="20" t="s">
        <v>21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22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23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>SUM(C28+D28-E28+F28)</f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24</v>
      </c>
      <c r="B30" s="21"/>
      <c r="C30" s="18">
        <f t="shared" ref="C30:I30" si="4">SUM(C31:C33)</f>
        <v>0</v>
      </c>
      <c r="D30" s="18">
        <f t="shared" si="4"/>
        <v>0</v>
      </c>
      <c r="E30" s="18">
        <f t="shared" si="4"/>
        <v>0</v>
      </c>
      <c r="F30" s="18">
        <f t="shared" si="4"/>
        <v>0</v>
      </c>
      <c r="G30" s="18">
        <f t="shared" si="4"/>
        <v>0</v>
      </c>
      <c r="H30" s="18">
        <f t="shared" si="4"/>
        <v>0</v>
      </c>
      <c r="I30" s="18">
        <f t="shared" si="4"/>
        <v>0</v>
      </c>
    </row>
    <row r="31" spans="1:9" s="13" customFormat="1" ht="15" customHeight="1" x14ac:dyDescent="0.2">
      <c r="A31" s="20" t="s">
        <v>25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26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27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7" t="s">
        <v>28</v>
      </c>
      <c r="B35" s="8"/>
      <c r="C35" s="8"/>
      <c r="D35" s="27"/>
      <c r="E35" s="9" t="s">
        <v>29</v>
      </c>
      <c r="F35" s="9" t="s">
        <v>30</v>
      </c>
      <c r="G35" s="9" t="s">
        <v>31</v>
      </c>
      <c r="H35" s="9" t="s">
        <v>32</v>
      </c>
      <c r="I35" s="10" t="s">
        <v>33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34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35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36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37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9" s="3" customFormat="1" ht="3.75" customHeight="1" x14ac:dyDescent="0.2">
      <c r="A41" s="29"/>
      <c r="B41" s="30"/>
      <c r="C41" s="31"/>
      <c r="D41" s="31"/>
      <c r="E41" s="31"/>
      <c r="F41" s="31"/>
      <c r="G41" s="31"/>
      <c r="H41" s="32"/>
      <c r="I41" s="32"/>
    </row>
    <row r="42" spans="1:9" s="3" customFormat="1" ht="15" customHeight="1" x14ac:dyDescent="0.2">
      <c r="A42" s="33" t="s">
        <v>38</v>
      </c>
      <c r="B42" s="33"/>
      <c r="C42" s="14"/>
      <c r="D42" s="14"/>
      <c r="E42" s="14"/>
      <c r="F42" s="14"/>
      <c r="G42" s="14"/>
      <c r="H42" s="12"/>
      <c r="I42" s="12"/>
    </row>
    <row r="43" spans="1:9" s="34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5"/>
      <c r="G58" s="35"/>
      <c r="H58" s="35"/>
      <c r="I58" s="35"/>
    </row>
    <row r="59" spans="1:9" x14ac:dyDescent="0.25">
      <c r="A59" s="36"/>
      <c r="B59" s="36"/>
      <c r="C59" s="36"/>
      <c r="D59" s="11"/>
      <c r="E59" s="11"/>
      <c r="F59" s="35"/>
      <c r="G59" s="35"/>
      <c r="H59" s="35"/>
      <c r="I59" s="35"/>
    </row>
    <row r="64" spans="1:9" ht="16.5" x14ac:dyDescent="0.25">
      <c r="A64" s="37"/>
      <c r="B64" s="37"/>
      <c r="C64" s="38"/>
      <c r="D64" s="38"/>
      <c r="E64" s="38"/>
      <c r="F64" s="38"/>
      <c r="G64" s="38"/>
      <c r="H64" s="38"/>
      <c r="I64" s="38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scale="51" orientation="portrait" r:id="rId1"/>
  <colBreaks count="1" manualBreakCount="1">
    <brk id="9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DEUDA-LDF2</vt:lpstr>
      <vt:lpstr>'28 DEUDA-LDF2'!Área_de_impresión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2024-08-16T18:49:33Z</dcterms:created>
  <dcterms:modified xsi:type="dcterms:W3CDTF">2024-08-16T18:49:33Z</dcterms:modified>
</cp:coreProperties>
</file>