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Magin Presupuestal\"/>
    </mc:Choice>
  </mc:AlternateContent>
  <xr:revisionPtr revIDLastSave="0" documentId="8_{594E3401-4464-4582-94AE-48BB36A4869E}" xr6:coauthVersionLast="40" xr6:coauthVersionMax="40" xr10:uidLastSave="{00000000-0000-0000-0000-000000000000}"/>
  <bookViews>
    <workbookView xWindow="0" yWindow="0" windowWidth="25200" windowHeight="11175" xr2:uid="{8A0B75B4-2D70-4967-AC72-BCF8422D6DD9}"/>
  </bookViews>
  <sheets>
    <sheet name="16 Clasif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E45" i="1"/>
  <c r="H45" i="1" s="1"/>
  <c r="E44" i="1"/>
  <c r="H44" i="1" s="1"/>
  <c r="G43" i="1"/>
  <c r="F43" i="1"/>
  <c r="E43" i="1"/>
  <c r="H43" i="1" s="1"/>
  <c r="D43" i="1"/>
  <c r="C43" i="1"/>
  <c r="E41" i="1"/>
  <c r="H41" i="1" s="1"/>
  <c r="E40" i="1"/>
  <c r="H40" i="1" s="1"/>
  <c r="E39" i="1"/>
  <c r="H39" i="1" s="1"/>
  <c r="H38" i="1"/>
  <c r="E37" i="1"/>
  <c r="H37" i="1" s="1"/>
  <c r="H36" i="1"/>
  <c r="H35" i="1"/>
  <c r="E34" i="1"/>
  <c r="H34" i="1" s="1"/>
  <c r="H33" i="1"/>
  <c r="E33" i="1"/>
  <c r="G32" i="1"/>
  <c r="F32" i="1"/>
  <c r="D32" i="1"/>
  <c r="C32" i="1"/>
  <c r="E32" i="1" s="1"/>
  <c r="H32" i="1" s="1"/>
  <c r="H30" i="1"/>
  <c r="E30" i="1"/>
  <c r="E29" i="1"/>
  <c r="H29" i="1" s="1"/>
  <c r="H28" i="1"/>
  <c r="E28" i="1"/>
  <c r="E27" i="1"/>
  <c r="H27" i="1" s="1"/>
  <c r="H26" i="1"/>
  <c r="E26" i="1"/>
  <c r="E25" i="1"/>
  <c r="E23" i="1" s="1"/>
  <c r="H24" i="1"/>
  <c r="E24" i="1"/>
  <c r="G23" i="1"/>
  <c r="F23" i="1"/>
  <c r="F11" i="1" s="1"/>
  <c r="D23" i="1"/>
  <c r="C23" i="1"/>
  <c r="H21" i="1"/>
  <c r="E21" i="1"/>
  <c r="E20" i="1"/>
  <c r="H20" i="1" s="1"/>
  <c r="H19" i="1"/>
  <c r="H18" i="1"/>
  <c r="E18" i="1"/>
  <c r="E17" i="1"/>
  <c r="H17" i="1" s="1"/>
  <c r="H16" i="1"/>
  <c r="E16" i="1"/>
  <c r="E15" i="1"/>
  <c r="H15" i="1" s="1"/>
  <c r="H14" i="1"/>
  <c r="E14" i="1"/>
  <c r="G13" i="1"/>
  <c r="G11" i="1" s="1"/>
  <c r="F13" i="1"/>
  <c r="D13" i="1"/>
  <c r="D11" i="1" s="1"/>
  <c r="C13" i="1"/>
  <c r="E13" i="1" s="1"/>
  <c r="H13" i="1" s="1"/>
  <c r="C11" i="1" l="1"/>
  <c r="E11" i="1" s="1"/>
  <c r="H11" i="1" s="1"/>
  <c r="H25" i="1"/>
  <c r="H23" i="1" s="1"/>
</calcChain>
</file>

<file path=xl/sharedStrings.xml><?xml version="1.0" encoding="utf-8"?>
<sst xmlns="http://schemas.openxmlformats.org/spreadsheetml/2006/main" count="51" uniqueCount="51">
  <si>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</si>
  <si>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</si>
  <si>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</si>
  <si>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FUNCIONAL (FINALIDAD y FUNCIÓN)</t>
  </si>
  <si>
    <t>DEL 1 DE ENERO AL 30 DE JUNIO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</si>
  <si>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</si>
  <si>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</si>
  <si>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</si>
  <si>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</si>
  <si>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</si>
  <si>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</si>
  <si>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</si>
  <si>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</si>
  <si>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</si>
  <si>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</si>
  <si>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</si>
  <si>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</si>
  <si>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</si>
  <si>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</si>
  <si>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</si>
  <si>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</si>
  <si>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</si>
  <si>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</si>
  <si>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</si>
  <si>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</si>
  <si>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</si>
  <si>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 xml:space="preserve"> 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</si>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</sst>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\ ###\ ###\ ###;\(#\ ###\ ###\ ##0\)"/>
    <numFmt numFmtId="165" formatCode="#\ ###\ ###\ ##0;\ \(#\ ###\ ###\ ##0\)"/>
    <numFmt numFmtId="166" formatCode="#\ ###\ ###\ ###;\ \(#\ ###\ ###\ #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/>
    <xf numFmtId="164" fontId="10" fillId="4" borderId="0" xfId="1" applyNumberFormat="1" applyFont="1" applyFill="1" applyAlignment="1" applyProtection="1">
      <alignment horizontal="center" vertical="top"/>
      <protection locked="0"/>
    </xf>
    <xf numFmtId="165" fontId="10" fillId="4" borderId="0" xfId="2" applyNumberFormat="1" applyFont="1" applyFill="1" applyAlignment="1">
      <alignment horizontal="right" vertical="top"/>
    </xf>
    <xf numFmtId="0" fontId="9" fillId="0" borderId="0" xfId="1" applyAlignment="1">
      <alignment vertical="top"/>
    </xf>
    <xf numFmtId="166" fontId="9" fillId="0" borderId="0" xfId="0" applyNumberFormat="1" applyFont="1" applyAlignment="1">
      <alignment horizontal="right" vertical="top"/>
    </xf>
    <xf numFmtId="164" fontId="10" fillId="0" borderId="0" xfId="1" applyNumberFormat="1" applyFont="1" applyAlignment="1" applyProtection="1">
      <alignment horizontal="left" vertical="top"/>
      <protection locked="0"/>
    </xf>
    <xf numFmtId="165" fontId="10" fillId="0" borderId="0" xfId="1" applyNumberFormat="1" applyFont="1" applyAlignment="1">
      <alignment horizontal="right" vertical="top"/>
    </xf>
    <xf numFmtId="0" fontId="10" fillId="5" borderId="0" xfId="1" applyFont="1" applyFill="1" applyAlignment="1">
      <alignment horizontal="justify" vertical="center" wrapText="1"/>
    </xf>
    <xf numFmtId="165" fontId="10" fillId="5" borderId="0" xfId="2" applyNumberFormat="1" applyFont="1" applyFill="1" applyAlignment="1">
      <alignment horizontal="right" vertical="center"/>
    </xf>
    <xf numFmtId="164" fontId="9" fillId="0" borderId="0" xfId="1" applyNumberFormat="1" applyAlignment="1" applyProtection="1">
      <alignment vertical="top"/>
      <protection locked="0"/>
    </xf>
    <xf numFmtId="164" fontId="9" fillId="0" borderId="0" xfId="1" applyNumberFormat="1" applyAlignment="1" applyProtection="1">
      <alignment horizontal="justify" vertical="top"/>
      <protection locked="0"/>
    </xf>
    <xf numFmtId="165" fontId="9" fillId="0" borderId="0" xfId="2" applyNumberFormat="1" applyFont="1" applyAlignment="1">
      <alignment horizontal="right" vertical="top"/>
    </xf>
    <xf numFmtId="164" fontId="10" fillId="0" borderId="0" xfId="1" applyNumberFormat="1" applyFont="1" applyAlignment="1" applyProtection="1">
      <alignment vertical="top"/>
      <protection locked="0"/>
    </xf>
    <xf numFmtId="164" fontId="9" fillId="0" borderId="0" xfId="1" applyNumberFormat="1" applyAlignment="1" applyProtection="1">
      <alignment horizontal="left" vertical="top"/>
      <protection locked="0"/>
    </xf>
    <xf numFmtId="165" fontId="9" fillId="0" borderId="0" xfId="1" applyNumberFormat="1" applyAlignment="1">
      <alignment horizontal="right" vertical="top"/>
    </xf>
    <xf numFmtId="0" fontId="9" fillId="0" borderId="0" xfId="1" applyAlignment="1">
      <alignment horizontal="left" vertical="top"/>
    </xf>
    <xf numFmtId="0" fontId="10" fillId="5" borderId="0" xfId="1" applyFont="1" applyFill="1" applyAlignment="1">
      <alignment horizontal="justify" vertical="top" wrapText="1"/>
    </xf>
    <xf numFmtId="165" fontId="10" fillId="5" borderId="0" xfId="2" applyNumberFormat="1" applyFont="1" applyFill="1" applyAlignment="1">
      <alignment horizontal="right" vertical="top"/>
    </xf>
    <xf numFmtId="164" fontId="10" fillId="0" borderId="10" xfId="1" applyNumberFormat="1" applyFont="1" applyBorder="1" applyAlignment="1" applyProtection="1">
      <alignment vertical="top"/>
      <protection locked="0"/>
    </xf>
    <xf numFmtId="164" fontId="9" fillId="0" borderId="10" xfId="1" applyNumberFormat="1" applyBorder="1" applyAlignment="1" applyProtection="1">
      <alignment horizontal="justify" vertical="top"/>
      <protection locked="0"/>
    </xf>
    <xf numFmtId="165" fontId="9" fillId="0" borderId="10" xfId="2" applyNumberFormat="1" applyFont="1" applyBorder="1" applyAlignment="1">
      <alignment horizontal="right" vertical="top"/>
    </xf>
    <xf numFmtId="164" fontId="11" fillId="0" borderId="0" xfId="1" applyNumberFormat="1" applyFont="1" applyAlignment="1">
      <alignment horizontal="left" vertical="top"/>
    </xf>
    <xf numFmtId="166" fontId="4" fillId="0" borderId="0" xfId="0" applyNumberFormat="1" applyFont="1"/>
    <xf numFmtId="43" fontId="4" fillId="0" borderId="0" xfId="3" applyFont="1"/>
    <xf numFmtId="4" fontId="8" fillId="0" borderId="0" xfId="0" applyNumberFormat="1" applyFont="1" applyAlignment="1">
      <alignment horizontal="right" vertical="top"/>
    </xf>
  </cellXfs>
  <cellStyles count="4">
    <cellStyle name="Millares 15" xfId="3" xr:uid="{76358340-EBC9-45DC-BB66-54ACB989CC00}"/>
    <cellStyle name="Normal" xfId="0" builtinId="0"/>
    <cellStyle name="Normal 12 3 2" xfId="2" xr:uid="{C4E1F92E-1E32-40E6-92D7-D2BBC541A243}"/>
    <cellStyle name="Normal 3_1. Ingreso Público" xfId="1" xr:uid="{26EAF500-2CEF-4813-A4A6-205CDBB8E0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9DE3F-F775-48E0-B67A-8820E2F50B9D}">
  <dimension ref="A1:O54"/>
  <sheetViews>
    <sheetView showGridLines="0" tabSelected="1" workbookViewId="0">
      <selection sqref="A1:H48"/>
    </sheetView>
  </sheetViews>
  <sheetFormatPr baseColWidth="10" defaultRowHeight="15" x14ac:dyDescent="0.25"/>
  <cols>
    <col min="1" max="1" width="1.7109375" style="16" customWidth="1"/>
    <col min="2" max="2" width="45.85546875" style="3" customWidth="1"/>
    <col min="3" max="5" width="15.7109375" style="3" customWidth="1"/>
    <col min="6" max="7" width="16.7109375" style="3" customWidth="1"/>
    <col min="8" max="8" width="15.7109375" style="3" customWidth="1"/>
    <col min="10" max="10" width="13.7109375" bestFit="1" customWidth="1"/>
    <col min="11" max="11" width="12.7109375" bestFit="1" customWidth="1"/>
    <col min="12" max="13" width="13.7109375" bestFit="1" customWidth="1"/>
    <col min="14" max="14" width="12.7109375" bestFit="1" customWidth="1"/>
    <col min="15" max="15" width="13.7109375" bestFit="1" customWidth="1"/>
  </cols>
  <sheetData>
    <row r="1" spans="1:15" s="3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15" s="3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15" s="3" customFormat="1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15" s="3" customFormat="1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15" s="3" customFormat="1" ht="1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15" s="3" customFormat="1" ht="1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15" s="3" customFormat="1" ht="20.25" customHeight="1" x14ac:dyDescent="0.2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  <c r="I7" s="2"/>
    </row>
    <row r="8" spans="1:15" s="3" customFormat="1" ht="28.5" customHeight="1" x14ac:dyDescent="0.2">
      <c r="A8" s="8"/>
      <c r="B8" s="9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1"/>
      <c r="I8" s="2"/>
    </row>
    <row r="9" spans="1:15" s="3" customFormat="1" ht="13.5" customHeight="1" x14ac:dyDescent="0.2">
      <c r="A9" s="12"/>
      <c r="B9" s="13"/>
      <c r="C9" s="14">
        <v>1</v>
      </c>
      <c r="D9" s="14">
        <v>2</v>
      </c>
      <c r="E9" s="14" t="s">
        <v>14</v>
      </c>
      <c r="F9" s="14">
        <v>4</v>
      </c>
      <c r="G9" s="14">
        <v>5</v>
      </c>
      <c r="H9" s="15" t="s">
        <v>15</v>
      </c>
      <c r="I9" s="2"/>
    </row>
    <row r="10" spans="1:15" s="3" customFormat="1" ht="2.25" customHeight="1" x14ac:dyDescent="0.2">
      <c r="A10" s="16"/>
      <c r="C10" s="17"/>
      <c r="D10" s="17"/>
      <c r="E10" s="17"/>
      <c r="F10" s="17"/>
      <c r="G10" s="17"/>
      <c r="H10" s="17"/>
      <c r="I10" s="2"/>
    </row>
    <row r="11" spans="1:15" s="20" customFormat="1" ht="16.5" customHeight="1" x14ac:dyDescent="0.25">
      <c r="A11" s="18" t="s">
        <v>16</v>
      </c>
      <c r="B11" s="18"/>
      <c r="C11" s="19">
        <f>SUM(C13+C23+C32)+C43</f>
        <v>26296133742.000004</v>
      </c>
      <c r="D11" s="19">
        <f>SUM(D13+D23+D32)+D43</f>
        <v>6831188722</v>
      </c>
      <c r="E11" s="19">
        <f>SUM(C11:D11)</f>
        <v>33127322464.000004</v>
      </c>
      <c r="F11" s="19">
        <f>SUM(F13+F23+F32)+F43</f>
        <v>10257252073</v>
      </c>
      <c r="G11" s="19">
        <f>SUM(G13+G23+G32)+G43</f>
        <v>9869284425</v>
      </c>
      <c r="H11" s="19">
        <f>SUM(E11-F11)</f>
        <v>22870070391.000004</v>
      </c>
      <c r="J11" s="21"/>
      <c r="K11" s="21"/>
      <c r="L11" s="21"/>
      <c r="M11" s="21"/>
      <c r="N11" s="21"/>
      <c r="O11" s="21"/>
    </row>
    <row r="12" spans="1:15" s="20" customFormat="1" ht="9" customHeight="1" x14ac:dyDescent="0.25">
      <c r="A12" s="22"/>
      <c r="B12" s="22"/>
      <c r="C12" s="23"/>
      <c r="D12" s="23"/>
      <c r="E12" s="23"/>
      <c r="F12" s="23"/>
      <c r="G12" s="23"/>
      <c r="H12" s="23"/>
    </row>
    <row r="13" spans="1:15" s="20" customFormat="1" ht="18" customHeight="1" x14ac:dyDescent="0.25">
      <c r="A13" s="24" t="s">
        <v>17</v>
      </c>
      <c r="B13" s="24"/>
      <c r="C13" s="25">
        <f>SUM(C14:C21)</f>
        <v>933409213</v>
      </c>
      <c r="D13" s="25">
        <f>SUM(D14:D21)</f>
        <v>194769760</v>
      </c>
      <c r="E13" s="25">
        <f t="shared" ref="E13:E21" si="0">SUM(C13:D13)</f>
        <v>1128178973</v>
      </c>
      <c r="F13" s="25">
        <f>SUM(F14:F21)</f>
        <v>458553939</v>
      </c>
      <c r="G13" s="25">
        <f>SUM(G14:G21)</f>
        <v>440125417</v>
      </c>
      <c r="H13" s="25">
        <f t="shared" ref="H13:H21" si="1">SUM(E13-F13)</f>
        <v>669625034</v>
      </c>
    </row>
    <row r="14" spans="1:15" s="20" customFormat="1" ht="13.5" customHeight="1" x14ac:dyDescent="0.25">
      <c r="A14" s="26"/>
      <c r="B14" s="27" t="s">
        <v>18</v>
      </c>
      <c r="C14" s="28">
        <v>0</v>
      </c>
      <c r="D14" s="28">
        <v>0</v>
      </c>
      <c r="E14" s="28">
        <f t="shared" si="0"/>
        <v>0</v>
      </c>
      <c r="F14" s="28">
        <v>0</v>
      </c>
      <c r="G14" s="28">
        <v>0</v>
      </c>
      <c r="H14" s="28">
        <f t="shared" si="1"/>
        <v>0</v>
      </c>
    </row>
    <row r="15" spans="1:15" s="20" customFormat="1" ht="13.5" customHeight="1" x14ac:dyDescent="0.25">
      <c r="A15" s="26"/>
      <c r="B15" s="27" t="s">
        <v>19</v>
      </c>
      <c r="C15" s="28">
        <v>18163713</v>
      </c>
      <c r="D15" s="28">
        <v>2356217</v>
      </c>
      <c r="E15" s="28">
        <f t="shared" si="0"/>
        <v>20519930</v>
      </c>
      <c r="F15" s="28">
        <v>7967991</v>
      </c>
      <c r="G15" s="28">
        <v>7587103</v>
      </c>
      <c r="H15" s="28">
        <f t="shared" si="1"/>
        <v>12551939</v>
      </c>
    </row>
    <row r="16" spans="1:15" s="20" customFormat="1" ht="13.5" customHeight="1" x14ac:dyDescent="0.25">
      <c r="A16" s="29"/>
      <c r="B16" s="27" t="s">
        <v>20</v>
      </c>
      <c r="C16" s="28">
        <v>506585307</v>
      </c>
      <c r="D16" s="28">
        <v>1645610</v>
      </c>
      <c r="E16" s="28">
        <f t="shared" si="0"/>
        <v>508230917</v>
      </c>
      <c r="F16" s="28">
        <v>248418869</v>
      </c>
      <c r="G16" s="28">
        <v>248148286</v>
      </c>
      <c r="H16" s="28">
        <f>SUM(E16-F16)</f>
        <v>259812048</v>
      </c>
    </row>
    <row r="17" spans="1:8" s="20" customFormat="1" ht="13.5" customHeight="1" x14ac:dyDescent="0.25">
      <c r="A17" s="26"/>
      <c r="B17" s="27" t="s">
        <v>21</v>
      </c>
      <c r="C17" s="28">
        <v>0</v>
      </c>
      <c r="D17" s="28">
        <v>0</v>
      </c>
      <c r="E17" s="28">
        <f>SUM(C17:D17)</f>
        <v>0</v>
      </c>
      <c r="F17" s="28">
        <v>0</v>
      </c>
      <c r="G17" s="28">
        <v>0</v>
      </c>
      <c r="H17" s="28">
        <f>SUM(E17-F17)</f>
        <v>0</v>
      </c>
    </row>
    <row r="18" spans="1:8" s="20" customFormat="1" ht="13.5" customHeight="1" x14ac:dyDescent="0.25">
      <c r="A18" s="26"/>
      <c r="B18" s="27" t="s">
        <v>22</v>
      </c>
      <c r="C18" s="28">
        <v>0</v>
      </c>
      <c r="D18" s="28">
        <v>0</v>
      </c>
      <c r="E18" s="28">
        <f t="shared" si="0"/>
        <v>0</v>
      </c>
      <c r="F18" s="28">
        <v>0</v>
      </c>
      <c r="G18" s="28">
        <v>0</v>
      </c>
      <c r="H18" s="28">
        <f t="shared" si="1"/>
        <v>0</v>
      </c>
    </row>
    <row r="19" spans="1:8" s="20" customFormat="1" ht="13.5" customHeight="1" x14ac:dyDescent="0.25">
      <c r="A19" s="26"/>
      <c r="B19" s="27" t="s">
        <v>23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f t="shared" si="1"/>
        <v>0</v>
      </c>
    </row>
    <row r="20" spans="1:8" s="20" customFormat="1" ht="13.5" customHeight="1" x14ac:dyDescent="0.25">
      <c r="A20" s="26"/>
      <c r="B20" s="27" t="s">
        <v>24</v>
      </c>
      <c r="C20" s="28">
        <v>350470364</v>
      </c>
      <c r="D20" s="28">
        <v>151966271</v>
      </c>
      <c r="E20" s="28">
        <f t="shared" si="0"/>
        <v>502436635</v>
      </c>
      <c r="F20" s="28">
        <v>161076831</v>
      </c>
      <c r="G20" s="28">
        <v>145853639</v>
      </c>
      <c r="H20" s="28">
        <f t="shared" si="1"/>
        <v>341359804</v>
      </c>
    </row>
    <row r="21" spans="1:8" s="20" customFormat="1" ht="13.5" customHeight="1" x14ac:dyDescent="0.25">
      <c r="A21" s="26"/>
      <c r="B21" s="27" t="s">
        <v>25</v>
      </c>
      <c r="C21" s="28">
        <v>58189829</v>
      </c>
      <c r="D21" s="28">
        <v>38801662</v>
      </c>
      <c r="E21" s="28">
        <f t="shared" si="0"/>
        <v>96991491</v>
      </c>
      <c r="F21" s="28">
        <v>41090248</v>
      </c>
      <c r="G21" s="28">
        <v>38536389</v>
      </c>
      <c r="H21" s="28">
        <f t="shared" si="1"/>
        <v>55901243</v>
      </c>
    </row>
    <row r="22" spans="1:8" s="20" customFormat="1" ht="6" customHeight="1" x14ac:dyDescent="0.25">
      <c r="A22" s="29"/>
      <c r="B22" s="30"/>
      <c r="C22" s="31"/>
      <c r="D22" s="31"/>
      <c r="E22" s="31"/>
      <c r="F22" s="31" t="s">
        <v>26</v>
      </c>
      <c r="G22" s="31"/>
      <c r="H22" s="31"/>
    </row>
    <row r="23" spans="1:8" s="20" customFormat="1" ht="18" customHeight="1" x14ac:dyDescent="0.25">
      <c r="A23" s="24" t="s">
        <v>27</v>
      </c>
      <c r="B23" s="24"/>
      <c r="C23" s="25">
        <f>SUM(C24:C30)</f>
        <v>23361584736.000004</v>
      </c>
      <c r="D23" s="25">
        <f t="shared" ref="D23:H23" si="2">SUM(D24:D30)</f>
        <v>5195402657</v>
      </c>
      <c r="E23" s="25">
        <f t="shared" si="2"/>
        <v>28556987393.000008</v>
      </c>
      <c r="F23" s="25">
        <f t="shared" si="2"/>
        <v>8147609894</v>
      </c>
      <c r="G23" s="25">
        <f t="shared" si="2"/>
        <v>7913762981</v>
      </c>
      <c r="H23" s="25">
        <f t="shared" si="2"/>
        <v>20409377499.000008</v>
      </c>
    </row>
    <row r="24" spans="1:8" s="20" customFormat="1" ht="13.5" customHeight="1" x14ac:dyDescent="0.25">
      <c r="A24" s="32"/>
      <c r="B24" s="27" t="s">
        <v>28</v>
      </c>
      <c r="C24" s="28">
        <v>355590833</v>
      </c>
      <c r="D24" s="28">
        <v>45586081</v>
      </c>
      <c r="E24" s="28">
        <f t="shared" ref="E24:E30" si="3">SUM(C24:D24)</f>
        <v>401176914</v>
      </c>
      <c r="F24" s="28">
        <v>149169420</v>
      </c>
      <c r="G24" s="28">
        <v>143049651</v>
      </c>
      <c r="H24" s="28">
        <f t="shared" ref="H24:H30" si="4">SUM(E24-F24)</f>
        <v>252007494</v>
      </c>
    </row>
    <row r="25" spans="1:8" s="20" customFormat="1" ht="13.5" customHeight="1" x14ac:dyDescent="0.25">
      <c r="A25" s="32"/>
      <c r="B25" s="27" t="s">
        <v>29</v>
      </c>
      <c r="C25" s="28">
        <v>325121373</v>
      </c>
      <c r="D25" s="28">
        <v>78303919</v>
      </c>
      <c r="E25" s="28">
        <f t="shared" si="3"/>
        <v>403425292</v>
      </c>
      <c r="F25" s="28">
        <v>173275604</v>
      </c>
      <c r="G25" s="28">
        <v>147664273</v>
      </c>
      <c r="H25" s="28">
        <f t="shared" si="4"/>
        <v>230149688</v>
      </c>
    </row>
    <row r="26" spans="1:8" s="20" customFormat="1" ht="13.5" customHeight="1" x14ac:dyDescent="0.25">
      <c r="A26" s="32"/>
      <c r="B26" s="27" t="s">
        <v>30</v>
      </c>
      <c r="C26" s="28">
        <v>13257855309.000006</v>
      </c>
      <c r="D26" s="28">
        <v>4028002479</v>
      </c>
      <c r="E26" s="28">
        <f t="shared" si="3"/>
        <v>17285857788.000008</v>
      </c>
      <c r="F26" s="28">
        <v>3522644101</v>
      </c>
      <c r="G26" s="28">
        <v>3522644101</v>
      </c>
      <c r="H26" s="28">
        <f t="shared" si="4"/>
        <v>13763213687.000008</v>
      </c>
    </row>
    <row r="27" spans="1:8" s="20" customFormat="1" ht="13.5" customHeight="1" x14ac:dyDescent="0.25">
      <c r="A27" s="26"/>
      <c r="B27" s="27" t="s">
        <v>31</v>
      </c>
      <c r="C27" s="28">
        <v>269208122</v>
      </c>
      <c r="D27" s="28">
        <v>60665867</v>
      </c>
      <c r="E27" s="28">
        <f t="shared" si="3"/>
        <v>329873989</v>
      </c>
      <c r="F27" s="28">
        <v>149144211</v>
      </c>
      <c r="G27" s="28">
        <v>140136110</v>
      </c>
      <c r="H27" s="28">
        <f t="shared" si="4"/>
        <v>180729778</v>
      </c>
    </row>
    <row r="28" spans="1:8" s="20" customFormat="1" ht="13.5" customHeight="1" x14ac:dyDescent="0.25">
      <c r="A28" s="26"/>
      <c r="B28" s="27" t="s">
        <v>32</v>
      </c>
      <c r="C28" s="28">
        <v>7624456747.999999</v>
      </c>
      <c r="D28" s="28">
        <v>779018109</v>
      </c>
      <c r="E28" s="28">
        <f t="shared" si="3"/>
        <v>8403474856.999999</v>
      </c>
      <c r="F28" s="28">
        <v>3403840823</v>
      </c>
      <c r="G28" s="28">
        <v>3212749594</v>
      </c>
      <c r="H28" s="28">
        <f t="shared" si="4"/>
        <v>4999634033.999999</v>
      </c>
    </row>
    <row r="29" spans="1:8" s="20" customFormat="1" ht="13.5" customHeight="1" x14ac:dyDescent="0.25">
      <c r="A29" s="26"/>
      <c r="B29" s="27" t="s">
        <v>33</v>
      </c>
      <c r="C29" s="28">
        <v>1529352351</v>
      </c>
      <c r="D29" s="28">
        <v>203826202</v>
      </c>
      <c r="E29" s="28">
        <f t="shared" si="3"/>
        <v>1733178553</v>
      </c>
      <c r="F29" s="28">
        <v>749535735</v>
      </c>
      <c r="G29" s="28">
        <v>747519252</v>
      </c>
      <c r="H29" s="28">
        <f t="shared" si="4"/>
        <v>983642818</v>
      </c>
    </row>
    <row r="30" spans="1:8" s="20" customFormat="1" ht="13.5" customHeight="1" x14ac:dyDescent="0.25">
      <c r="A30" s="26"/>
      <c r="B30" s="27" t="s">
        <v>34</v>
      </c>
      <c r="C30" s="28">
        <v>0</v>
      </c>
      <c r="D30" s="28">
        <v>0</v>
      </c>
      <c r="E30" s="28">
        <f t="shared" si="3"/>
        <v>0</v>
      </c>
      <c r="F30" s="28">
        <v>0</v>
      </c>
      <c r="G30" s="28">
        <v>0</v>
      </c>
      <c r="H30" s="28">
        <f t="shared" si="4"/>
        <v>0</v>
      </c>
    </row>
    <row r="31" spans="1:8" s="20" customFormat="1" ht="6" customHeight="1" x14ac:dyDescent="0.25">
      <c r="A31" s="29"/>
      <c r="B31" s="30"/>
      <c r="C31" s="31"/>
      <c r="D31" s="31"/>
      <c r="E31" s="31"/>
      <c r="F31" s="31"/>
      <c r="G31" s="31"/>
      <c r="H31" s="31"/>
    </row>
    <row r="32" spans="1:8" s="20" customFormat="1" ht="18" customHeight="1" x14ac:dyDescent="0.25">
      <c r="A32" s="24" t="s">
        <v>35</v>
      </c>
      <c r="B32" s="24"/>
      <c r="C32" s="25">
        <f>SUM(C33:C41)</f>
        <v>2001139793</v>
      </c>
      <c r="D32" s="25">
        <f>SUM(D33:D41)</f>
        <v>1440810034</v>
      </c>
      <c r="E32" s="25">
        <f>SUM(C32:D32)</f>
        <v>3441949827</v>
      </c>
      <c r="F32" s="25">
        <f>SUM(F33:F41)</f>
        <v>1651088240</v>
      </c>
      <c r="G32" s="25">
        <f>SUM(G33:G41)</f>
        <v>1515396027</v>
      </c>
      <c r="H32" s="25">
        <f>SUM(E32-F32)</f>
        <v>1790861587</v>
      </c>
    </row>
    <row r="33" spans="1:8" s="20" customFormat="1" ht="26.25" customHeight="1" x14ac:dyDescent="0.25">
      <c r="A33" s="26"/>
      <c r="B33" s="27" t="s">
        <v>36</v>
      </c>
      <c r="C33" s="28">
        <v>265338021</v>
      </c>
      <c r="D33" s="28">
        <v>29552825</v>
      </c>
      <c r="E33" s="28">
        <f t="shared" ref="E33:E40" si="5">SUM(C33:D33)</f>
        <v>294890846</v>
      </c>
      <c r="F33" s="28">
        <v>130143885</v>
      </c>
      <c r="G33" s="28">
        <v>126312922</v>
      </c>
      <c r="H33" s="28">
        <f t="shared" ref="H33:H40" si="6">SUM(E33-F33)</f>
        <v>164746961</v>
      </c>
    </row>
    <row r="34" spans="1:8" s="20" customFormat="1" ht="13.5" customHeight="1" x14ac:dyDescent="0.25">
      <c r="A34" s="26"/>
      <c r="B34" s="27" t="s">
        <v>37</v>
      </c>
      <c r="C34" s="28">
        <v>25095157</v>
      </c>
      <c r="D34" s="28">
        <v>622521</v>
      </c>
      <c r="E34" s="28">
        <f t="shared" si="5"/>
        <v>25717678</v>
      </c>
      <c r="F34" s="28">
        <v>9629968</v>
      </c>
      <c r="G34" s="28">
        <v>9220562</v>
      </c>
      <c r="H34" s="28">
        <f t="shared" si="6"/>
        <v>16087710</v>
      </c>
    </row>
    <row r="35" spans="1:8" s="20" customFormat="1" ht="13.5" customHeight="1" x14ac:dyDescent="0.25">
      <c r="A35" s="26"/>
      <c r="B35" s="27" t="s">
        <v>38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f t="shared" si="6"/>
        <v>0</v>
      </c>
    </row>
    <row r="36" spans="1:8" s="20" customFormat="1" ht="13.5" customHeight="1" x14ac:dyDescent="0.25">
      <c r="A36" s="26"/>
      <c r="B36" s="27" t="s">
        <v>39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f>SUM(E36-F36)</f>
        <v>0</v>
      </c>
    </row>
    <row r="37" spans="1:8" s="20" customFormat="1" ht="13.5" customHeight="1" x14ac:dyDescent="0.25">
      <c r="A37" s="26"/>
      <c r="B37" s="27" t="s">
        <v>40</v>
      </c>
      <c r="C37" s="28">
        <v>1643141244</v>
      </c>
      <c r="D37" s="28">
        <v>1295124508</v>
      </c>
      <c r="E37" s="28">
        <f>SUM(C37:D37)</f>
        <v>2938265752</v>
      </c>
      <c r="F37" s="28">
        <v>1421345536</v>
      </c>
      <c r="G37" s="28">
        <v>1291078411</v>
      </c>
      <c r="H37" s="28">
        <f>SUM(E37-F37)</f>
        <v>1516920216</v>
      </c>
    </row>
    <row r="38" spans="1:8" s="20" customFormat="1" ht="13.5" customHeight="1" x14ac:dyDescent="0.25">
      <c r="A38" s="26"/>
      <c r="B38" s="27" t="s">
        <v>41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f>SUM(E38-F38)</f>
        <v>0</v>
      </c>
    </row>
    <row r="39" spans="1:8" s="20" customFormat="1" ht="13.5" customHeight="1" x14ac:dyDescent="0.25">
      <c r="A39" s="26"/>
      <c r="B39" s="27" t="s">
        <v>42</v>
      </c>
      <c r="C39" s="28">
        <v>18581122</v>
      </c>
      <c r="D39" s="28">
        <v>825686</v>
      </c>
      <c r="E39" s="28">
        <f t="shared" si="5"/>
        <v>19406808</v>
      </c>
      <c r="F39" s="28">
        <v>7649960</v>
      </c>
      <c r="G39" s="28">
        <v>6682809</v>
      </c>
      <c r="H39" s="28">
        <f t="shared" si="6"/>
        <v>11756848</v>
      </c>
    </row>
    <row r="40" spans="1:8" s="20" customFormat="1" ht="13.5" customHeight="1" x14ac:dyDescent="0.25">
      <c r="A40" s="26"/>
      <c r="B40" s="27" t="s">
        <v>43</v>
      </c>
      <c r="C40" s="28">
        <v>48984249</v>
      </c>
      <c r="D40" s="28">
        <v>114684494</v>
      </c>
      <c r="E40" s="28">
        <f t="shared" si="5"/>
        <v>163668743</v>
      </c>
      <c r="F40" s="28">
        <v>82318891</v>
      </c>
      <c r="G40" s="28">
        <v>82101323</v>
      </c>
      <c r="H40" s="28">
        <f t="shared" si="6"/>
        <v>81349852</v>
      </c>
    </row>
    <row r="41" spans="1:8" s="20" customFormat="1" ht="13.5" customHeight="1" x14ac:dyDescent="0.25">
      <c r="A41" s="26"/>
      <c r="B41" s="27" t="s">
        <v>44</v>
      </c>
      <c r="C41" s="28">
        <v>0</v>
      </c>
      <c r="D41" s="28">
        <v>0</v>
      </c>
      <c r="E41" s="28">
        <f>SUM(C41:D41)</f>
        <v>0</v>
      </c>
      <c r="F41" s="28">
        <v>0</v>
      </c>
      <c r="G41" s="28">
        <v>0</v>
      </c>
      <c r="H41" s="28">
        <f>SUM(E41-F41)</f>
        <v>0</v>
      </c>
    </row>
    <row r="42" spans="1:8" s="20" customFormat="1" ht="6" customHeight="1" x14ac:dyDescent="0.25">
      <c r="A42" s="29"/>
      <c r="B42" s="30"/>
      <c r="C42" s="31"/>
      <c r="D42" s="31"/>
      <c r="E42" s="31"/>
      <c r="F42" s="31"/>
      <c r="G42" s="31"/>
      <c r="H42" s="31"/>
    </row>
    <row r="43" spans="1:8" s="20" customFormat="1" ht="27.95" customHeight="1" x14ac:dyDescent="0.25">
      <c r="A43" s="33" t="s">
        <v>45</v>
      </c>
      <c r="B43" s="33"/>
      <c r="C43" s="34">
        <f>SUM(C44:C47)</f>
        <v>0</v>
      </c>
      <c r="D43" s="34">
        <f>SUM(D44:D47)</f>
        <v>206271</v>
      </c>
      <c r="E43" s="34">
        <f>SUM(C43:D43)</f>
        <v>206271</v>
      </c>
      <c r="F43" s="34">
        <f>SUM(F44:F47)</f>
        <v>0</v>
      </c>
      <c r="G43" s="34">
        <f>SUM(G44:G47)</f>
        <v>0</v>
      </c>
      <c r="H43" s="34">
        <f>SUM(E43-F43)</f>
        <v>206271</v>
      </c>
    </row>
    <row r="44" spans="1:8" s="20" customFormat="1" ht="26.25" customHeight="1" x14ac:dyDescent="0.25">
      <c r="A44" s="26"/>
      <c r="B44" s="27" t="s">
        <v>46</v>
      </c>
      <c r="C44" s="28">
        <v>0</v>
      </c>
      <c r="D44" s="28">
        <v>0</v>
      </c>
      <c r="E44" s="28">
        <f t="shared" ref="E44:E47" si="7">SUM(C44:D44)</f>
        <v>0</v>
      </c>
      <c r="F44" s="28">
        <v>0</v>
      </c>
      <c r="G44" s="28">
        <v>0</v>
      </c>
      <c r="H44" s="28">
        <f t="shared" ref="H44:H47" si="8">SUM(E44-F44)</f>
        <v>0</v>
      </c>
    </row>
    <row r="45" spans="1:8" s="20" customFormat="1" ht="26.25" customHeight="1" x14ac:dyDescent="0.25">
      <c r="A45" s="26"/>
      <c r="B45" s="27" t="s">
        <v>47</v>
      </c>
      <c r="C45" s="28">
        <v>0</v>
      </c>
      <c r="D45" s="28">
        <v>0</v>
      </c>
      <c r="E45" s="28">
        <f t="shared" si="7"/>
        <v>0</v>
      </c>
      <c r="F45" s="28">
        <v>0</v>
      </c>
      <c r="G45" s="28">
        <v>0</v>
      </c>
      <c r="H45" s="28">
        <f t="shared" si="8"/>
        <v>0</v>
      </c>
    </row>
    <row r="46" spans="1:8" s="20" customFormat="1" ht="13.5" customHeight="1" x14ac:dyDescent="0.25">
      <c r="A46" s="26"/>
      <c r="B46" s="27" t="s">
        <v>48</v>
      </c>
      <c r="C46" s="28">
        <v>0</v>
      </c>
      <c r="D46" s="28">
        <v>0</v>
      </c>
      <c r="E46" s="28">
        <f t="shared" si="7"/>
        <v>0</v>
      </c>
      <c r="F46" s="28">
        <v>0</v>
      </c>
      <c r="G46" s="28">
        <v>0</v>
      </c>
      <c r="H46" s="28">
        <f t="shared" si="8"/>
        <v>0</v>
      </c>
    </row>
    <row r="47" spans="1:8" s="20" customFormat="1" ht="13.5" customHeight="1" x14ac:dyDescent="0.25">
      <c r="A47" s="35"/>
      <c r="B47" s="36" t="s">
        <v>49</v>
      </c>
      <c r="C47" s="37">
        <v>0</v>
      </c>
      <c r="D47" s="37">
        <v>206271</v>
      </c>
      <c r="E47" s="37">
        <f t="shared" si="7"/>
        <v>206271</v>
      </c>
      <c r="F47" s="37">
        <v>0</v>
      </c>
      <c r="G47" s="37">
        <v>0</v>
      </c>
      <c r="H47" s="37">
        <f t="shared" si="8"/>
        <v>206271</v>
      </c>
    </row>
    <row r="48" spans="1:8" s="20" customFormat="1" ht="12.75" x14ac:dyDescent="0.25">
      <c r="A48" s="38" t="s">
        <v>50</v>
      </c>
      <c r="B48" s="38"/>
      <c r="C48" s="38"/>
      <c r="D48" s="38"/>
      <c r="E48" s="38"/>
      <c r="F48" s="38"/>
      <c r="G48" s="38"/>
      <c r="H48" s="38"/>
    </row>
    <row r="49" spans="2:8" x14ac:dyDescent="0.25">
      <c r="C49" s="39"/>
      <c r="D49" s="39"/>
      <c r="E49" s="39"/>
      <c r="F49" s="39"/>
      <c r="G49" s="39"/>
      <c r="H49" s="39"/>
    </row>
    <row r="50" spans="2:8" x14ac:dyDescent="0.25">
      <c r="B50" s="40"/>
      <c r="D50" s="41"/>
      <c r="E50" s="41"/>
      <c r="F50" s="41"/>
      <c r="G50" s="41"/>
      <c r="H50" s="41"/>
    </row>
    <row r="51" spans="2:8" x14ac:dyDescent="0.25">
      <c r="D51" s="41"/>
      <c r="E51" s="41"/>
      <c r="F51" s="41"/>
      <c r="G51" s="41"/>
      <c r="H51" s="41"/>
    </row>
    <row r="52" spans="2:8" x14ac:dyDescent="0.25">
      <c r="D52" s="41"/>
      <c r="E52" s="41"/>
      <c r="F52" s="41"/>
      <c r="G52" s="41"/>
      <c r="H52" s="41"/>
    </row>
    <row r="53" spans="2:8" x14ac:dyDescent="0.25">
      <c r="D53" s="41"/>
      <c r="E53" s="41"/>
      <c r="F53" s="41"/>
      <c r="G53" s="41"/>
      <c r="H53" s="41"/>
    </row>
    <row r="54" spans="2:8" x14ac:dyDescent="0.25">
      <c r="E54" s="41"/>
      <c r="F54" s="41"/>
      <c r="G54" s="41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2024-07-31T19:45:25Z</dcterms:created>
  <dcterms:modified xsi:type="dcterms:W3CDTF">2024-07-31T19:45:25Z</dcterms:modified>
</cp:coreProperties>
</file>