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E2044C2C-EE99-4133-BE66-1DCDB9A13259}" xr6:coauthVersionLast="40" xr6:coauthVersionMax="40" xr10:uidLastSave="{00000000-0000-0000-0000-000000000000}"/>
  <bookViews>
    <workbookView xWindow="0" yWindow="0" windowWidth="25200" windowHeight="11175" xr2:uid="{D7B66A21-D3C0-4F28-B119-9474DFC15A48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<sst xmlns="http://schemas.openxmlformats.org/spreadsheetml/2006/main" count="56" uniqueCount="56">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</sst>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164" fontId="8" fillId="0" borderId="0" xfId="2" applyNumberFormat="1" applyAlignment="1">
      <alignment horizontal="right" vertical="top"/>
    </xf>
    <xf numFmtId="0" fontId="3" fillId="0" borderId="0" xfId="2" applyFont="1" applyAlignment="1">
      <alignment horizontal="justify" vertical="top"/>
    </xf>
    <xf numFmtId="1" fontId="8" fillId="0" borderId="0" xfId="0" applyNumberFormat="1" applyFon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0" fontId="3" fillId="0" borderId="0" xfId="2" applyFont="1" applyAlignment="1">
      <alignment vertical="top" wrapText="1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</cellXfs>
  <cellStyles count="3">
    <cellStyle name="Normal" xfId="0" builtinId="0"/>
    <cellStyle name="Normal 12" xfId="1" xr:uid="{6A69F520-24AC-44E5-BA6F-BE2971091F0C}"/>
    <cellStyle name="Normal 7" xfId="2" xr:uid="{991A4DC4-99EA-439E-866B-3C593E520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092A-CD85-471D-97DA-5FD8AD7B58B6}">
  <dimension ref="A1:H52"/>
  <sheetViews>
    <sheetView showGridLines="0" tabSelected="1" workbookViewId="0">
      <selection sqref="A1:G51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SUM(B13:B50)</f>
        <v>26296133742.000008</v>
      </c>
      <c r="C11" s="15">
        <f>SUM(C13:C50)</f>
        <v>6831188722</v>
      </c>
      <c r="D11" s="15">
        <f>SUM(B11+C11)</f>
        <v>33127322464.000008</v>
      </c>
      <c r="E11" s="15">
        <f>SUM(E13:E50)</f>
        <v>10257252073</v>
      </c>
      <c r="F11" s="15">
        <f>SUM(F13:F50)</f>
        <v>9869284425</v>
      </c>
      <c r="G11" s="15">
        <f>SUM(D11-E11)</f>
        <v>22870070391.000008</v>
      </c>
    </row>
    <row r="12" spans="1:7" s="2" customFormat="1" ht="12.75" x14ac:dyDescent="0.2">
      <c r="A12" s="16"/>
      <c r="B12" s="17"/>
      <c r="C12" s="17"/>
      <c r="D12" s="17"/>
      <c r="E12" s="17"/>
      <c r="F12" s="17"/>
      <c r="G12" s="17"/>
    </row>
    <row r="13" spans="1:7" s="2" customFormat="1" ht="12.75" x14ac:dyDescent="0.2">
      <c r="A13" s="18" t="s">
        <v>17</v>
      </c>
      <c r="B13" s="19">
        <v>666692371.99999976</v>
      </c>
      <c r="C13" s="19">
        <v>27363030</v>
      </c>
      <c r="D13" s="19">
        <f t="shared" ref="D13:D50" si="0">SUM(B13+C13)</f>
        <v>694055401.99999976</v>
      </c>
      <c r="E13" s="19">
        <v>270476396</v>
      </c>
      <c r="F13" s="19">
        <v>270476396</v>
      </c>
      <c r="G13" s="19">
        <f t="shared" ref="G13:G50" si="1">SUM(D13-E13)</f>
        <v>423579005.99999976</v>
      </c>
    </row>
    <row r="14" spans="1:7" s="2" customFormat="1" ht="12.75" x14ac:dyDescent="0.2">
      <c r="A14" s="18" t="s">
        <v>18</v>
      </c>
      <c r="B14" s="19">
        <v>127760220</v>
      </c>
      <c r="C14" s="19">
        <v>-2156794</v>
      </c>
      <c r="D14" s="19">
        <f t="shared" si="0"/>
        <v>125603426</v>
      </c>
      <c r="E14" s="19">
        <v>82304646</v>
      </c>
      <c r="F14" s="19">
        <v>54750253</v>
      </c>
      <c r="G14" s="19">
        <f t="shared" si="1"/>
        <v>43298780</v>
      </c>
    </row>
    <row r="15" spans="1:7" s="2" customFormat="1" ht="12.75" x14ac:dyDescent="0.2">
      <c r="A15" s="18" t="s">
        <v>19</v>
      </c>
      <c r="B15" s="19">
        <v>76922404.000000015</v>
      </c>
      <c r="C15" s="19">
        <v>28566939</v>
      </c>
      <c r="D15" s="19">
        <f t="shared" si="0"/>
        <v>105489343.00000001</v>
      </c>
      <c r="E15" s="19">
        <v>37680755</v>
      </c>
      <c r="F15" s="19">
        <v>35019698</v>
      </c>
      <c r="G15" s="19">
        <f t="shared" si="1"/>
        <v>67808588.000000015</v>
      </c>
    </row>
    <row r="16" spans="1:7" s="2" customFormat="1" ht="12.75" x14ac:dyDescent="0.2">
      <c r="A16" s="18" t="s">
        <v>20</v>
      </c>
      <c r="B16" s="19">
        <v>88709973</v>
      </c>
      <c r="C16" s="19">
        <v>-4738826</v>
      </c>
      <c r="D16" s="19">
        <f t="shared" si="0"/>
        <v>83971147</v>
      </c>
      <c r="E16" s="19">
        <v>34821378</v>
      </c>
      <c r="F16" s="19">
        <v>34226886</v>
      </c>
      <c r="G16" s="19">
        <f t="shared" si="1"/>
        <v>49149769</v>
      </c>
    </row>
    <row r="17" spans="1:8" s="2" customFormat="1" ht="25.5" x14ac:dyDescent="0.2">
      <c r="A17" s="20" t="s">
        <v>21</v>
      </c>
      <c r="B17" s="19">
        <v>1175710569</v>
      </c>
      <c r="C17" s="19">
        <v>243174918</v>
      </c>
      <c r="D17" s="19">
        <f t="shared" si="0"/>
        <v>1418885487</v>
      </c>
      <c r="E17" s="19">
        <v>577874470</v>
      </c>
      <c r="F17" s="19">
        <v>521658315</v>
      </c>
      <c r="G17" s="19">
        <f t="shared" si="1"/>
        <v>841011017</v>
      </c>
    </row>
    <row r="18" spans="1:8" s="2" customFormat="1" ht="12.75" x14ac:dyDescent="0.2">
      <c r="A18" s="18" t="s">
        <v>22</v>
      </c>
      <c r="B18" s="19">
        <v>3491839399</v>
      </c>
      <c r="C18" s="19">
        <v>143014938</v>
      </c>
      <c r="D18" s="19">
        <f t="shared" si="0"/>
        <v>3634854337</v>
      </c>
      <c r="E18" s="19">
        <v>1449035796</v>
      </c>
      <c r="F18" s="19">
        <v>1368926766</v>
      </c>
      <c r="G18" s="19">
        <f t="shared" si="1"/>
        <v>2185818541</v>
      </c>
    </row>
    <row r="19" spans="1:8" s="2" customFormat="1" ht="12.75" x14ac:dyDescent="0.2">
      <c r="A19" s="18" t="s">
        <v>23</v>
      </c>
      <c r="B19" s="19">
        <v>68856095</v>
      </c>
      <c r="C19" s="19">
        <v>5062342</v>
      </c>
      <c r="D19" s="19">
        <f t="shared" si="0"/>
        <v>73918437</v>
      </c>
      <c r="E19" s="19">
        <v>25382344</v>
      </c>
      <c r="F19" s="19">
        <v>25382344</v>
      </c>
      <c r="G19" s="19">
        <f t="shared" si="1"/>
        <v>48536093</v>
      </c>
    </row>
    <row r="20" spans="1:8" s="2" customFormat="1" ht="12.75" x14ac:dyDescent="0.2">
      <c r="A20" s="18" t="s">
        <v>24</v>
      </c>
      <c r="B20" s="19">
        <v>24214538</v>
      </c>
      <c r="C20" s="21">
        <v>0</v>
      </c>
      <c r="D20" s="19">
        <f t="shared" si="0"/>
        <v>24214538</v>
      </c>
      <c r="E20" s="19">
        <v>6468451</v>
      </c>
      <c r="F20" s="19">
        <v>6281286</v>
      </c>
      <c r="G20" s="19">
        <f t="shared" si="1"/>
        <v>17746087</v>
      </c>
    </row>
    <row r="21" spans="1:8" s="2" customFormat="1" ht="25.5" x14ac:dyDescent="0.2">
      <c r="A21" s="20" t="s">
        <v>25</v>
      </c>
      <c r="B21" s="19">
        <v>223450742</v>
      </c>
      <c r="C21" s="19">
        <v>17388810</v>
      </c>
      <c r="D21" s="19">
        <f t="shared" si="0"/>
        <v>240839552</v>
      </c>
      <c r="E21" s="19">
        <v>103337317</v>
      </c>
      <c r="F21" s="19">
        <v>100516781</v>
      </c>
      <c r="G21" s="19">
        <f t="shared" si="1"/>
        <v>137502235</v>
      </c>
    </row>
    <row r="22" spans="1:8" s="2" customFormat="1" ht="25.5" x14ac:dyDescent="0.2">
      <c r="A22" s="20" t="s">
        <v>26</v>
      </c>
      <c r="B22" s="19">
        <v>1527104799</v>
      </c>
      <c r="C22" s="19">
        <v>194501992</v>
      </c>
      <c r="D22" s="19">
        <f t="shared" si="0"/>
        <v>1721606791</v>
      </c>
      <c r="E22" s="19">
        <v>744058581</v>
      </c>
      <c r="F22" s="19">
        <v>742074460</v>
      </c>
      <c r="G22" s="19">
        <f t="shared" si="1"/>
        <v>977548210</v>
      </c>
      <c r="H22" s="22"/>
    </row>
    <row r="23" spans="1:8" s="2" customFormat="1" ht="13.5" customHeight="1" x14ac:dyDescent="0.2">
      <c r="A23" s="18" t="s">
        <v>27</v>
      </c>
      <c r="B23" s="19">
        <v>156653644</v>
      </c>
      <c r="C23" s="19">
        <v>85723026</v>
      </c>
      <c r="D23" s="19">
        <f t="shared" si="0"/>
        <v>242376670</v>
      </c>
      <c r="E23" s="19">
        <v>43430420</v>
      </c>
      <c r="F23" s="19">
        <v>42622783</v>
      </c>
      <c r="G23" s="19">
        <f t="shared" si="1"/>
        <v>198946250</v>
      </c>
    </row>
    <row r="24" spans="1:8" s="13" customFormat="1" ht="25.5" x14ac:dyDescent="0.2">
      <c r="A24" s="20" t="s">
        <v>28</v>
      </c>
      <c r="B24" s="19">
        <v>25872608</v>
      </c>
      <c r="C24" s="19">
        <v>14493926</v>
      </c>
      <c r="D24" s="19">
        <f t="shared" si="0"/>
        <v>40366534</v>
      </c>
      <c r="E24" s="19">
        <v>26573842</v>
      </c>
      <c r="F24" s="19">
        <v>23006356</v>
      </c>
      <c r="G24" s="19">
        <f t="shared" si="1"/>
        <v>13792692</v>
      </c>
    </row>
    <row r="25" spans="1:8" s="2" customFormat="1" ht="25.5" customHeight="1" x14ac:dyDescent="0.2">
      <c r="A25" s="20" t="s">
        <v>29</v>
      </c>
      <c r="B25" s="19">
        <v>76914182</v>
      </c>
      <c r="C25" s="19">
        <v>6778339</v>
      </c>
      <c r="D25" s="19">
        <f t="shared" si="0"/>
        <v>83692521</v>
      </c>
      <c r="E25" s="19">
        <v>33511202</v>
      </c>
      <c r="F25" s="19">
        <v>33511202</v>
      </c>
      <c r="G25" s="19">
        <f t="shared" si="1"/>
        <v>50181319</v>
      </c>
    </row>
    <row r="26" spans="1:8" s="2" customFormat="1" ht="12.75" x14ac:dyDescent="0.2">
      <c r="A26" s="18" t="s">
        <v>30</v>
      </c>
      <c r="B26" s="19">
        <v>124215046</v>
      </c>
      <c r="C26" s="19">
        <v>39833964</v>
      </c>
      <c r="D26" s="19">
        <f t="shared" si="0"/>
        <v>164049010</v>
      </c>
      <c r="E26" s="19">
        <v>64885371</v>
      </c>
      <c r="F26" s="19">
        <v>61076874</v>
      </c>
      <c r="G26" s="19">
        <f t="shared" si="1"/>
        <v>99163639</v>
      </c>
    </row>
    <row r="27" spans="1:8" s="2" customFormat="1" ht="12.75" x14ac:dyDescent="0.2">
      <c r="A27" s="18" t="s">
        <v>31</v>
      </c>
      <c r="B27" s="19">
        <v>13257855309.000006</v>
      </c>
      <c r="C27" s="19">
        <v>4028002479</v>
      </c>
      <c r="D27" s="19">
        <f t="shared" si="0"/>
        <v>17285857788.000008</v>
      </c>
      <c r="E27" s="19">
        <v>3522644100</v>
      </c>
      <c r="F27" s="19">
        <v>3522644100</v>
      </c>
      <c r="G27" s="19">
        <f t="shared" si="1"/>
        <v>13763213688.000008</v>
      </c>
    </row>
    <row r="28" spans="1:8" s="2" customFormat="1" ht="12.75" x14ac:dyDescent="0.2">
      <c r="A28" s="18" t="s">
        <v>32</v>
      </c>
      <c r="B28" s="19">
        <v>368220388.00000006</v>
      </c>
      <c r="C28" s="19">
        <v>32220379</v>
      </c>
      <c r="D28" s="19">
        <f>SUM(B28+C28)</f>
        <v>400440767.00000006</v>
      </c>
      <c r="E28" s="19">
        <v>157560652</v>
      </c>
      <c r="F28" s="19">
        <v>157560652</v>
      </c>
      <c r="G28" s="19">
        <f>SUM(D28-E28)</f>
        <v>242880115.00000006</v>
      </c>
    </row>
    <row r="29" spans="1:8" s="24" customFormat="1" ht="25.5" x14ac:dyDescent="0.2">
      <c r="A29" s="23" t="s">
        <v>33</v>
      </c>
      <c r="B29" s="19">
        <v>262555773.00000003</v>
      </c>
      <c r="C29" s="19">
        <v>26038555</v>
      </c>
      <c r="D29" s="19">
        <f>SUM(B29+C29)</f>
        <v>288594328</v>
      </c>
      <c r="E29" s="19">
        <v>145314376</v>
      </c>
      <c r="F29" s="19">
        <v>136757556</v>
      </c>
      <c r="G29" s="19">
        <f t="shared" si="1"/>
        <v>143279952</v>
      </c>
    </row>
    <row r="30" spans="1:8" s="2" customFormat="1" ht="12.75" x14ac:dyDescent="0.2">
      <c r="A30" s="18" t="s">
        <v>34</v>
      </c>
      <c r="B30" s="19">
        <v>48984249</v>
      </c>
      <c r="C30" s="19">
        <v>114684494</v>
      </c>
      <c r="D30" s="19">
        <f t="shared" si="0"/>
        <v>163668743</v>
      </c>
      <c r="E30" s="19">
        <v>82318891</v>
      </c>
      <c r="F30" s="19">
        <v>82101322</v>
      </c>
      <c r="G30" s="19">
        <f t="shared" si="1"/>
        <v>81349852</v>
      </c>
    </row>
    <row r="31" spans="1:8" s="2" customFormat="1" ht="12.75" customHeight="1" x14ac:dyDescent="0.2">
      <c r="A31" s="20" t="s">
        <v>35</v>
      </c>
      <c r="B31" s="19">
        <v>1272975018</v>
      </c>
      <c r="C31" s="19">
        <v>280472627</v>
      </c>
      <c r="D31" s="19">
        <f t="shared" si="0"/>
        <v>1553447645</v>
      </c>
      <c r="E31" s="19">
        <v>616921559</v>
      </c>
      <c r="F31" s="19">
        <v>601709440</v>
      </c>
      <c r="G31" s="19">
        <f t="shared" si="1"/>
        <v>936526086</v>
      </c>
    </row>
    <row r="32" spans="1:8" s="2" customFormat="1" ht="12.75" x14ac:dyDescent="0.2">
      <c r="A32" s="18" t="s">
        <v>36</v>
      </c>
      <c r="B32" s="19">
        <v>23398890</v>
      </c>
      <c r="C32" s="19">
        <v>22876969</v>
      </c>
      <c r="D32" s="19">
        <f t="shared" si="0"/>
        <v>46275859</v>
      </c>
      <c r="E32" s="19">
        <v>16035189</v>
      </c>
      <c r="F32" s="19">
        <v>16033725</v>
      </c>
      <c r="G32" s="19">
        <f t="shared" si="1"/>
        <v>30240670</v>
      </c>
    </row>
    <row r="33" spans="1:7" s="2" customFormat="1" ht="12.75" x14ac:dyDescent="0.2">
      <c r="A33" s="18" t="s">
        <v>37</v>
      </c>
      <c r="B33" s="19">
        <v>25363807</v>
      </c>
      <c r="C33" s="19">
        <v>20002537</v>
      </c>
      <c r="D33" s="19">
        <f t="shared" si="0"/>
        <v>45366344</v>
      </c>
      <c r="E33" s="19">
        <v>12286735</v>
      </c>
      <c r="F33" s="19">
        <v>11744417</v>
      </c>
      <c r="G33" s="19">
        <f t="shared" si="1"/>
        <v>33079609</v>
      </c>
    </row>
    <row r="34" spans="1:7" s="2" customFormat="1" ht="12.75" x14ac:dyDescent="0.2">
      <c r="A34" s="18" t="s">
        <v>38</v>
      </c>
      <c r="B34" s="19">
        <v>26755461</v>
      </c>
      <c r="C34" s="19">
        <v>21096006</v>
      </c>
      <c r="D34" s="19">
        <f t="shared" si="0"/>
        <v>47851467</v>
      </c>
      <c r="E34" s="19">
        <v>26134114</v>
      </c>
      <c r="F34" s="19">
        <v>25802686</v>
      </c>
      <c r="G34" s="19">
        <f>SUM(D34-E34)</f>
        <v>21717353</v>
      </c>
    </row>
    <row r="35" spans="1:7" s="2" customFormat="1" ht="12.75" x14ac:dyDescent="0.2">
      <c r="A35" s="18" t="s">
        <v>39</v>
      </c>
      <c r="B35" s="19">
        <v>80223357</v>
      </c>
      <c r="C35" s="19">
        <v>3400251</v>
      </c>
      <c r="D35" s="19">
        <f t="shared" si="0"/>
        <v>83623608</v>
      </c>
      <c r="E35" s="19">
        <v>36820454</v>
      </c>
      <c r="F35" s="19">
        <v>34140568</v>
      </c>
      <c r="G35" s="19">
        <f t="shared" si="1"/>
        <v>46803154</v>
      </c>
    </row>
    <row r="36" spans="1:7" s="2" customFormat="1" ht="25.5" x14ac:dyDescent="0.2">
      <c r="A36" s="20" t="s">
        <v>40</v>
      </c>
      <c r="B36" s="19">
        <v>541818364</v>
      </c>
      <c r="C36" s="19">
        <v>44411485</v>
      </c>
      <c r="D36" s="19">
        <f t="shared" si="0"/>
        <v>586229849</v>
      </c>
      <c r="E36" s="19">
        <v>281495422</v>
      </c>
      <c r="F36" s="19">
        <v>271260900</v>
      </c>
      <c r="G36" s="19">
        <f t="shared" si="1"/>
        <v>304734427</v>
      </c>
    </row>
    <row r="37" spans="1:7" s="2" customFormat="1" ht="12.75" x14ac:dyDescent="0.2">
      <c r="A37" s="20" t="s">
        <v>41</v>
      </c>
      <c r="B37" s="19">
        <v>25095157</v>
      </c>
      <c r="C37" s="19">
        <v>622521</v>
      </c>
      <c r="D37" s="19">
        <f t="shared" si="0"/>
        <v>25717678</v>
      </c>
      <c r="E37" s="19">
        <v>9629968</v>
      </c>
      <c r="F37" s="19">
        <v>9220562</v>
      </c>
      <c r="G37" s="19">
        <f t="shared" si="1"/>
        <v>16087710</v>
      </c>
    </row>
    <row r="38" spans="1:7" s="2" customFormat="1" ht="12.75" x14ac:dyDescent="0.2">
      <c r="A38" s="20" t="s">
        <v>42</v>
      </c>
      <c r="B38" s="19">
        <v>18581122</v>
      </c>
      <c r="C38" s="19">
        <v>1021742</v>
      </c>
      <c r="D38" s="19">
        <f t="shared" si="0"/>
        <v>19602864</v>
      </c>
      <c r="E38" s="19">
        <v>7649960</v>
      </c>
      <c r="F38" s="19">
        <v>6682809</v>
      </c>
      <c r="G38" s="19">
        <f>SUM(D38-E38)</f>
        <v>11952904</v>
      </c>
    </row>
    <row r="39" spans="1:7" s="2" customFormat="1" ht="12.75" x14ac:dyDescent="0.2">
      <c r="A39" s="20" t="s">
        <v>43</v>
      </c>
      <c r="B39" s="19">
        <v>6455975</v>
      </c>
      <c r="C39" s="19">
        <v>422590</v>
      </c>
      <c r="D39" s="19">
        <f t="shared" si="0"/>
        <v>6878565</v>
      </c>
      <c r="E39" s="19">
        <v>3303904</v>
      </c>
      <c r="F39" s="19">
        <v>2835181</v>
      </c>
      <c r="G39" s="19">
        <f t="shared" si="1"/>
        <v>3574661</v>
      </c>
    </row>
    <row r="40" spans="1:7" s="2" customFormat="1" ht="12.75" x14ac:dyDescent="0.2">
      <c r="A40" s="20" t="s">
        <v>44</v>
      </c>
      <c r="B40" s="19">
        <v>2269866884.9999986</v>
      </c>
      <c r="C40" s="19">
        <v>1376161205</v>
      </c>
      <c r="D40" s="19">
        <f t="shared" si="0"/>
        <v>3646028089.9999986</v>
      </c>
      <c r="E40" s="19">
        <v>1713403457</v>
      </c>
      <c r="F40" s="19">
        <v>1551987323</v>
      </c>
      <c r="G40" s="19">
        <f t="shared" si="1"/>
        <v>1932624632.9999986</v>
      </c>
    </row>
    <row r="41" spans="1:7" s="2" customFormat="1" ht="12.75" x14ac:dyDescent="0.2">
      <c r="A41" s="20" t="s">
        <v>45</v>
      </c>
      <c r="B41" s="19">
        <v>5401819</v>
      </c>
      <c r="C41" s="19">
        <v>-21341</v>
      </c>
      <c r="D41" s="19">
        <f t="shared" si="0"/>
        <v>5380478</v>
      </c>
      <c r="E41" s="19">
        <v>2101119</v>
      </c>
      <c r="F41" s="19">
        <v>2062811</v>
      </c>
      <c r="G41" s="19">
        <f t="shared" si="1"/>
        <v>3279359</v>
      </c>
    </row>
    <row r="42" spans="1:7" s="2" customFormat="1" ht="25.5" x14ac:dyDescent="0.2">
      <c r="A42" s="20" t="s">
        <v>46</v>
      </c>
      <c r="B42" s="19">
        <v>12297095</v>
      </c>
      <c r="C42" s="19">
        <v>1945293</v>
      </c>
      <c r="D42" s="19">
        <f t="shared" si="0"/>
        <v>14242388</v>
      </c>
      <c r="E42" s="19">
        <v>5586823</v>
      </c>
      <c r="F42" s="19">
        <v>5468059</v>
      </c>
      <c r="G42" s="19">
        <f t="shared" si="1"/>
        <v>8655565</v>
      </c>
    </row>
    <row r="43" spans="1:7" s="2" customFormat="1" ht="12.75" x14ac:dyDescent="0.2">
      <c r="A43" s="18" t="s">
        <v>47</v>
      </c>
      <c r="B43" s="19">
        <v>16117481</v>
      </c>
      <c r="C43" s="19">
        <v>1540391</v>
      </c>
      <c r="D43" s="19">
        <f t="shared" si="0"/>
        <v>17657872</v>
      </c>
      <c r="E43" s="19">
        <v>6851240</v>
      </c>
      <c r="F43" s="19">
        <v>6155309</v>
      </c>
      <c r="G43" s="19">
        <f t="shared" si="1"/>
        <v>10806632</v>
      </c>
    </row>
    <row r="44" spans="1:7" s="2" customFormat="1" ht="25.5" x14ac:dyDescent="0.2">
      <c r="A44" s="20" t="s">
        <v>48</v>
      </c>
      <c r="B44" s="19">
        <v>18280504</v>
      </c>
      <c r="C44" s="19">
        <v>136904</v>
      </c>
      <c r="D44" s="19">
        <f t="shared" si="0"/>
        <v>18417408</v>
      </c>
      <c r="E44" s="19">
        <v>7879206</v>
      </c>
      <c r="F44" s="19">
        <v>7734382</v>
      </c>
      <c r="G44" s="19">
        <f t="shared" si="1"/>
        <v>10538202</v>
      </c>
    </row>
    <row r="45" spans="1:7" s="2" customFormat="1" ht="12.75" x14ac:dyDescent="0.2">
      <c r="A45" s="20" t="s">
        <v>49</v>
      </c>
      <c r="B45" s="19">
        <v>17379369</v>
      </c>
      <c r="C45" s="19">
        <v>392218</v>
      </c>
      <c r="D45" s="19">
        <f t="shared" si="0"/>
        <v>17771587</v>
      </c>
      <c r="E45" s="19">
        <v>6149610</v>
      </c>
      <c r="F45" s="19">
        <v>5438249</v>
      </c>
      <c r="G45" s="19">
        <f t="shared" si="1"/>
        <v>11621977</v>
      </c>
    </row>
    <row r="46" spans="1:7" s="2" customFormat="1" ht="12.75" x14ac:dyDescent="0.2">
      <c r="A46" s="20" t="s">
        <v>50</v>
      </c>
      <c r="B46" s="19">
        <v>9613799</v>
      </c>
      <c r="C46" s="19">
        <v>84292</v>
      </c>
      <c r="D46" s="19">
        <f t="shared" si="0"/>
        <v>9698091</v>
      </c>
      <c r="E46" s="19">
        <v>3914732</v>
      </c>
      <c r="F46" s="19">
        <v>3912377</v>
      </c>
      <c r="G46" s="19">
        <f t="shared" si="1"/>
        <v>5783359</v>
      </c>
    </row>
    <row r="47" spans="1:7" s="2" customFormat="1" ht="25.5" x14ac:dyDescent="0.2">
      <c r="A47" s="25" t="s">
        <v>51</v>
      </c>
      <c r="B47" s="19">
        <v>5688668</v>
      </c>
      <c r="C47" s="19">
        <v>416279</v>
      </c>
      <c r="D47" s="19">
        <f>SUM(B47+C47)</f>
        <v>6104947</v>
      </c>
      <c r="E47" s="19">
        <v>2345227</v>
      </c>
      <c r="F47" s="19">
        <v>2083103</v>
      </c>
      <c r="G47" s="19">
        <f t="shared" si="1"/>
        <v>3759720</v>
      </c>
    </row>
    <row r="48" spans="1:7" s="2" customFormat="1" ht="25.5" x14ac:dyDescent="0.2">
      <c r="A48" s="20" t="s">
        <v>52</v>
      </c>
      <c r="B48" s="19">
        <v>32458549</v>
      </c>
      <c r="C48" s="19">
        <v>37176980</v>
      </c>
      <c r="D48" s="19">
        <f t="shared" ref="D48" si="2">SUM(B48+C48)</f>
        <v>69635529</v>
      </c>
      <c r="E48" s="19">
        <v>30324276</v>
      </c>
      <c r="F48" s="19">
        <v>28468704</v>
      </c>
      <c r="G48" s="19">
        <f>SUM(D48-E48)</f>
        <v>39311253</v>
      </c>
    </row>
    <row r="49" spans="1:7" s="2" customFormat="1" ht="12.75" x14ac:dyDescent="0.2">
      <c r="A49" s="18" t="s">
        <v>53</v>
      </c>
      <c r="B49" s="19">
        <v>31060393</v>
      </c>
      <c r="C49" s="19">
        <v>1645610</v>
      </c>
      <c r="D49" s="19">
        <f t="shared" si="0"/>
        <v>32706003</v>
      </c>
      <c r="E49" s="19">
        <v>13301705</v>
      </c>
      <c r="F49" s="19">
        <v>13031122</v>
      </c>
      <c r="G49" s="19">
        <f>SUM(D49-E49)</f>
        <v>19404298</v>
      </c>
    </row>
    <row r="50" spans="1:7" s="2" customFormat="1" ht="12.75" x14ac:dyDescent="0.2">
      <c r="A50" s="20" t="s">
        <v>54</v>
      </c>
      <c r="B50" s="19">
        <v>64769719</v>
      </c>
      <c r="C50" s="26">
        <v>17431652</v>
      </c>
      <c r="D50" s="26">
        <f t="shared" si="0"/>
        <v>82201371</v>
      </c>
      <c r="E50" s="26">
        <v>47438385</v>
      </c>
      <c r="F50" s="26">
        <v>44918668</v>
      </c>
      <c r="G50" s="26">
        <f t="shared" si="1"/>
        <v>34762986</v>
      </c>
    </row>
    <row r="51" spans="1:7" s="2" customFormat="1" ht="12.75" x14ac:dyDescent="0.2">
      <c r="A51" s="27" t="s">
        <v>55</v>
      </c>
      <c r="B51" s="27"/>
    </row>
    <row r="52" spans="1:7" x14ac:dyDescent="0.25">
      <c r="A52" s="28"/>
      <c r="B52" s="19"/>
      <c r="C52" s="19"/>
      <c r="D52" s="19"/>
      <c r="E52" s="19"/>
      <c r="F52" s="19"/>
      <c r="G52" s="19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2024-07-31T19:45:21Z</dcterms:created>
  <dcterms:modified xsi:type="dcterms:W3CDTF">2024-07-31T19:45:22Z</dcterms:modified>
</cp:coreProperties>
</file>