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833917D4-6FA3-4F99-8AC7-CFE63DB7AF58}" xr6:coauthVersionLast="40" xr6:coauthVersionMax="40" xr10:uidLastSave="{00000000-0000-0000-0000-000000000000}"/>
  <bookViews>
    <workbookView xWindow="0" yWindow="0" windowWidth="25200" windowHeight="11175" xr2:uid="{6D0C743A-2DF0-4B3B-B449-860619EB4A03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5" i="1" s="1"/>
  <c r="H85" i="1" s="1"/>
  <c r="E83" i="1"/>
  <c r="H83" i="1" s="1"/>
  <c r="E82" i="1"/>
  <c r="H82" i="1" s="1"/>
  <c r="E81" i="1"/>
  <c r="H81" i="1" s="1"/>
  <c r="G80" i="1"/>
  <c r="F80" i="1"/>
  <c r="D80" i="1"/>
  <c r="C80" i="1"/>
  <c r="E80" i="1" s="1"/>
  <c r="H80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E71" i="1" s="1"/>
  <c r="H71" i="1" s="1"/>
  <c r="E69" i="1"/>
  <c r="H69" i="1" s="1"/>
  <c r="E68" i="1"/>
  <c r="H68" i="1" s="1"/>
  <c r="E67" i="1"/>
  <c r="H67" i="1" s="1"/>
  <c r="G66" i="1"/>
  <c r="F66" i="1"/>
  <c r="D66" i="1"/>
  <c r="C66" i="1"/>
  <c r="E66" i="1" s="1"/>
  <c r="H66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G11" i="1" s="1"/>
  <c r="F13" i="1"/>
  <c r="D13" i="1"/>
  <c r="C13" i="1"/>
  <c r="E13" i="1" s="1"/>
  <c r="F11" i="1"/>
  <c r="D11" i="1"/>
  <c r="H13" i="1" l="1"/>
  <c r="E11" i="1"/>
  <c r="H11" i="1" s="1"/>
  <c r="C11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<sst xmlns="http://schemas.openxmlformats.org/spreadsheetml/2006/main" count="91" uniqueCount="91">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</sst>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164" fontId="9" fillId="0" borderId="0" xfId="1" applyNumberFormat="1" applyFont="1" applyAlignment="1">
      <alignment vertical="top"/>
    </xf>
    <xf numFmtId="0" fontId="7" fillId="0" borderId="0" xfId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7" fillId="0" borderId="0" xfId="1" applyAlignment="1">
      <alignment vertical="center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justify" vertical="top" wrapText="1"/>
    </xf>
    <xf numFmtId="0" fontId="8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7" fillId="0" borderId="0" xfId="1"/>
    <xf numFmtId="0" fontId="9" fillId="0" borderId="10" xfId="1" applyFont="1" applyBorder="1" applyAlignment="1">
      <alignment vertical="top"/>
    </xf>
    <xf numFmtId="0" fontId="9" fillId="0" borderId="10" xfId="1" applyFont="1" applyBorder="1" applyAlignment="1">
      <alignment horizontal="justify" vertical="top"/>
    </xf>
    <xf numFmtId="164" fontId="9" fillId="0" borderId="10" xfId="1" applyNumberFormat="1" applyFont="1" applyBorder="1" applyAlignment="1">
      <alignment vertical="top"/>
    </xf>
    <xf numFmtId="0" fontId="7" fillId="0" borderId="10" xfId="1" applyBorder="1"/>
    <xf numFmtId="0" fontId="10" fillId="0" borderId="0" xfId="1" applyFont="1" applyAlignment="1">
      <alignment horizontal="justify"/>
    </xf>
    <xf numFmtId="0" fontId="9" fillId="0" borderId="0" xfId="1" applyFont="1" applyAlignment="1">
      <alignment horizontal="justify"/>
    </xf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27045A9A-11A6-467E-9A59-9C9A8DACF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0232-71A7-4327-B9E1-095DDF2757E8}">
  <dimension ref="A1:U107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17" customWidth="1"/>
    <col min="2" max="2" width="49.85546875" style="17" customWidth="1"/>
    <col min="3" max="3" width="14.7109375" style="18" customWidth="1"/>
    <col min="4" max="4" width="15.7109375" style="18" customWidth="1"/>
    <col min="5" max="7" width="14.7109375" style="18" customWidth="1"/>
    <col min="8" max="8" width="14.7109375" style="17" customWidth="1"/>
    <col min="9" max="10" width="13.28515625" bestFit="1" customWidth="1"/>
    <col min="12" max="12" width="14.7109375" style="18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L1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L2"/>
    </row>
    <row r="3" spans="1:21" x14ac:dyDescent="0.25">
      <c r="A3" s="1" t="s">
        <v>2</v>
      </c>
      <c r="B3" s="1"/>
      <c r="C3" s="1"/>
      <c r="D3" s="1"/>
      <c r="E3" s="1"/>
      <c r="F3" s="1"/>
      <c r="G3" s="1"/>
      <c r="H3" s="1"/>
      <c r="L3"/>
    </row>
    <row r="4" spans="1:21" x14ac:dyDescent="0.25">
      <c r="A4" s="1" t="s">
        <v>3</v>
      </c>
      <c r="B4" s="1"/>
      <c r="C4" s="1"/>
      <c r="D4" s="1"/>
      <c r="E4" s="1"/>
      <c r="F4" s="1"/>
      <c r="G4" s="1"/>
      <c r="H4" s="1"/>
      <c r="L4"/>
    </row>
    <row r="5" spans="1:21" x14ac:dyDescent="0.25">
      <c r="A5" s="2" t="s">
        <v>4</v>
      </c>
      <c r="B5" s="2"/>
      <c r="C5" s="2"/>
      <c r="D5" s="2"/>
      <c r="E5" s="2"/>
      <c r="F5" s="2"/>
      <c r="G5" s="2"/>
      <c r="H5" s="2"/>
      <c r="L5"/>
    </row>
    <row r="6" spans="1:21" x14ac:dyDescent="0.25">
      <c r="A6" s="3" t="s">
        <v>5</v>
      </c>
      <c r="B6" s="3"/>
      <c r="C6" s="3"/>
      <c r="D6" s="3"/>
      <c r="E6" s="3"/>
      <c r="F6" s="3"/>
      <c r="G6" s="3"/>
      <c r="H6" s="3"/>
      <c r="L6"/>
    </row>
    <row r="7" spans="1:21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  <c r="L7"/>
    </row>
    <row r="8" spans="1:21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L8" s="12"/>
    </row>
    <row r="9" spans="1:21" x14ac:dyDescent="0.25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L9" s="12"/>
    </row>
    <row r="10" spans="1:21" ht="2.25" customHeight="1" x14ac:dyDescent="0.25">
      <c r="H10" s="19"/>
    </row>
    <row r="11" spans="1:21" s="23" customFormat="1" ht="16.5" hidden="1" customHeight="1" x14ac:dyDescent="0.25">
      <c r="A11" s="20" t="s">
        <v>16</v>
      </c>
      <c r="B11" s="20"/>
      <c r="C11" s="21">
        <f>SUM(C13,C22,C33,C44,C55,C66,C71,C80,C85)</f>
        <v>26296133742</v>
      </c>
      <c r="D11" s="21">
        <f>SUM(D13,D22,D33,D44,D55,D66,D71,D80,D85)</f>
        <v>6831188722</v>
      </c>
      <c r="E11" s="21">
        <f>SUM(E13,E22,E33,E44,E55,E66,E71,E80,E85)</f>
        <v>33127322464</v>
      </c>
      <c r="F11" s="21">
        <f>SUM(F13,F22,F33,F44,F55,F66,F71,F80,F85)</f>
        <v>10257252073</v>
      </c>
      <c r="G11" s="21">
        <f>SUM(G13,G22,G33,G44,G55,G66,G71,G80,G85)</f>
        <v>9869284425</v>
      </c>
      <c r="H11" s="21">
        <f>SUM(E11-F11)</f>
        <v>22870070391</v>
      </c>
      <c r="I11" s="22"/>
      <c r="J11" s="22"/>
      <c r="L11" s="24"/>
    </row>
    <row r="12" spans="1:21" s="27" customFormat="1" ht="3.75" hidden="1" customHeight="1" x14ac:dyDescent="0.25">
      <c r="A12" s="25"/>
      <c r="B12" s="25"/>
      <c r="C12" s="26"/>
      <c r="D12" s="26"/>
      <c r="E12" s="26"/>
      <c r="F12" s="26"/>
      <c r="G12" s="26"/>
      <c r="H12" s="26"/>
      <c r="L12" s="26"/>
    </row>
    <row r="13" spans="1:21" s="30" customFormat="1" ht="14.25" hidden="1" customHeight="1" x14ac:dyDescent="0.25">
      <c r="A13" s="28" t="s">
        <v>17</v>
      </c>
      <c r="B13" s="28"/>
      <c r="C13" s="29">
        <f>SUM(C14:C20)</f>
        <v>14480159047</v>
      </c>
      <c r="D13" s="29">
        <f>SUM(D14:D20)</f>
        <v>663929209</v>
      </c>
      <c r="E13" s="29">
        <f>SUM(C13+D13)</f>
        <v>15144088256</v>
      </c>
      <c r="F13" s="29">
        <f t="shared" ref="F13:G13" si="0">SUM(F14:F20)</f>
        <v>4138481393</v>
      </c>
      <c r="G13" s="29">
        <f t="shared" si="0"/>
        <v>3967471683</v>
      </c>
      <c r="H13" s="29">
        <f t="shared" ref="H13:H20" si="1">SUM(E13-F13)</f>
        <v>11005606863</v>
      </c>
      <c r="L13" s="31"/>
      <c r="O13" s="32"/>
      <c r="P13" s="32"/>
      <c r="Q13" s="32"/>
      <c r="R13" s="32"/>
      <c r="S13" s="32"/>
      <c r="T13" s="32"/>
      <c r="U13" s="32"/>
    </row>
    <row r="14" spans="1:21" s="32" customFormat="1" ht="12" hidden="1" customHeight="1" x14ac:dyDescent="0.25">
      <c r="B14" s="33" t="s">
        <v>18</v>
      </c>
      <c r="C14" s="22">
        <v>4685238456</v>
      </c>
      <c r="D14" s="22">
        <v>30259916</v>
      </c>
      <c r="E14" s="22">
        <f>SUM(C14+D14)</f>
        <v>4715498372</v>
      </c>
      <c r="F14" s="22">
        <v>1972419024</v>
      </c>
      <c r="G14" s="22">
        <v>1835772006</v>
      </c>
      <c r="H14" s="22">
        <f t="shared" si="1"/>
        <v>2743079348</v>
      </c>
      <c r="L14" s="22"/>
    </row>
    <row r="15" spans="1:21" s="23" customFormat="1" ht="12.75" hidden="1" customHeight="1" x14ac:dyDescent="0.25">
      <c r="A15" s="32"/>
      <c r="B15" s="33" t="s">
        <v>19</v>
      </c>
      <c r="C15" s="22">
        <v>3590489612</v>
      </c>
      <c r="D15" s="22">
        <v>368580714</v>
      </c>
      <c r="E15" s="22">
        <f t="shared" ref="E15:E18" si="2">SUM(C15+D15)</f>
        <v>3959070326</v>
      </c>
      <c r="F15" s="22">
        <v>602130056</v>
      </c>
      <c r="G15" s="22">
        <v>595351000</v>
      </c>
      <c r="H15" s="22">
        <f t="shared" si="1"/>
        <v>3356940270</v>
      </c>
      <c r="L15" s="22"/>
    </row>
    <row r="16" spans="1:21" s="23" customFormat="1" ht="12.75" hidden="1" customHeight="1" x14ac:dyDescent="0.25">
      <c r="A16" s="32"/>
      <c r="B16" s="33" t="s">
        <v>20</v>
      </c>
      <c r="C16" s="22">
        <v>3200991156</v>
      </c>
      <c r="D16" s="22">
        <v>118056486</v>
      </c>
      <c r="E16" s="22">
        <f t="shared" si="2"/>
        <v>3319047642</v>
      </c>
      <c r="F16" s="22">
        <v>743442760</v>
      </c>
      <c r="G16" s="22">
        <v>726423888</v>
      </c>
      <c r="H16" s="22">
        <f t="shared" si="1"/>
        <v>2575604882</v>
      </c>
      <c r="L16" s="22"/>
    </row>
    <row r="17" spans="1:21" s="23" customFormat="1" ht="12.75" hidden="1" customHeight="1" x14ac:dyDescent="0.25">
      <c r="A17" s="32"/>
      <c r="B17" s="33" t="s">
        <v>21</v>
      </c>
      <c r="C17" s="22">
        <v>1717313854</v>
      </c>
      <c r="D17" s="22">
        <v>126539341</v>
      </c>
      <c r="E17" s="22">
        <f t="shared" si="2"/>
        <v>1843853195</v>
      </c>
      <c r="F17" s="22">
        <v>534651320</v>
      </c>
      <c r="G17" s="22">
        <v>530531196</v>
      </c>
      <c r="H17" s="22">
        <f t="shared" si="1"/>
        <v>1309201875</v>
      </c>
      <c r="L17" s="22"/>
    </row>
    <row r="18" spans="1:21" s="23" customFormat="1" ht="12.75" hidden="1" customHeight="1" x14ac:dyDescent="0.25">
      <c r="A18" s="32"/>
      <c r="B18" s="33" t="s">
        <v>22</v>
      </c>
      <c r="C18" s="22">
        <v>541628651</v>
      </c>
      <c r="D18" s="22">
        <v>10120998</v>
      </c>
      <c r="E18" s="22">
        <f t="shared" si="2"/>
        <v>551749649</v>
      </c>
      <c r="F18" s="22">
        <v>158681572</v>
      </c>
      <c r="G18" s="22">
        <v>153000196</v>
      </c>
      <c r="H18" s="22">
        <f t="shared" si="1"/>
        <v>393068077</v>
      </c>
      <c r="L18" s="22"/>
    </row>
    <row r="19" spans="1:21" s="23" customFormat="1" ht="12.75" hidden="1" customHeight="1" x14ac:dyDescent="0.25">
      <c r="A19" s="32"/>
      <c r="B19" s="33" t="s">
        <v>23</v>
      </c>
      <c r="C19" s="22">
        <v>99932685</v>
      </c>
      <c r="D19" s="22">
        <v>0</v>
      </c>
      <c r="E19" s="22">
        <f>SUM(C19+D19)</f>
        <v>99932685</v>
      </c>
      <c r="F19" s="22">
        <v>0</v>
      </c>
      <c r="G19" s="22">
        <v>0</v>
      </c>
      <c r="H19" s="22">
        <f t="shared" si="1"/>
        <v>99932685</v>
      </c>
      <c r="L19" s="22"/>
    </row>
    <row r="20" spans="1:21" s="23" customFormat="1" ht="12.75" hidden="1" customHeight="1" x14ac:dyDescent="0.25">
      <c r="A20" s="32"/>
      <c r="B20" s="33" t="s">
        <v>24</v>
      </c>
      <c r="C20" s="22">
        <v>644564633</v>
      </c>
      <c r="D20" s="22">
        <v>10371754</v>
      </c>
      <c r="E20" s="22">
        <f>SUM(C20+D20)</f>
        <v>654936387</v>
      </c>
      <c r="F20" s="22">
        <v>127156661</v>
      </c>
      <c r="G20" s="22">
        <v>126393397</v>
      </c>
      <c r="H20" s="22">
        <f t="shared" si="1"/>
        <v>527779726</v>
      </c>
      <c r="L20" s="22"/>
    </row>
    <row r="21" spans="1:21" s="27" customFormat="1" ht="3.75" hidden="1" customHeight="1" x14ac:dyDescent="0.25">
      <c r="A21" s="25"/>
      <c r="B21" s="25"/>
      <c r="C21" s="26" t="s">
        <v>25</v>
      </c>
      <c r="D21" s="26"/>
      <c r="E21" s="22"/>
      <c r="F21" s="26"/>
      <c r="G21" s="26"/>
      <c r="H21" s="26"/>
      <c r="L21" s="22"/>
    </row>
    <row r="22" spans="1:21" s="30" customFormat="1" ht="14.25" hidden="1" customHeight="1" x14ac:dyDescent="0.25">
      <c r="A22" s="28" t="s">
        <v>26</v>
      </c>
      <c r="B22" s="28"/>
      <c r="C22" s="29">
        <f>SUM(C23:C31)</f>
        <v>5169055794</v>
      </c>
      <c r="D22" s="29">
        <f>SUM(D23:D31)</f>
        <v>243413360</v>
      </c>
      <c r="E22" s="29">
        <f>SUM(C22+D22)</f>
        <v>5412469154</v>
      </c>
      <c r="F22" s="29">
        <f>SUM(F23:F31)</f>
        <v>608233129</v>
      </c>
      <c r="G22" s="29">
        <f>SUM(G23:G31)</f>
        <v>597099545</v>
      </c>
      <c r="H22" s="29">
        <f t="shared" ref="H22:H31" si="3">SUM(E22-F22)</f>
        <v>4804236025</v>
      </c>
      <c r="L22" s="31"/>
      <c r="O22" s="32"/>
      <c r="P22" s="32"/>
      <c r="Q22" s="32"/>
      <c r="R22" s="32"/>
      <c r="S22" s="32"/>
      <c r="T22" s="32"/>
      <c r="U22" s="32"/>
    </row>
    <row r="23" spans="1:21" s="23" customFormat="1" ht="24" hidden="1" customHeight="1" x14ac:dyDescent="0.25">
      <c r="A23" s="34"/>
      <c r="B23" s="35" t="s">
        <v>27</v>
      </c>
      <c r="C23" s="22">
        <v>1845068958</v>
      </c>
      <c r="D23" s="22">
        <v>-83729666</v>
      </c>
      <c r="E23" s="22">
        <f>SUM(C23+D23)</f>
        <v>1761339292</v>
      </c>
      <c r="F23" s="22">
        <v>59388418</v>
      </c>
      <c r="G23" s="22">
        <v>50128783</v>
      </c>
      <c r="H23" s="22">
        <f t="shared" si="3"/>
        <v>1701950874</v>
      </c>
      <c r="L23" s="22"/>
      <c r="O23" s="36"/>
      <c r="P23" s="36"/>
      <c r="Q23" s="36"/>
      <c r="R23" s="36"/>
      <c r="S23" s="36"/>
      <c r="T23" s="36"/>
    </row>
    <row r="24" spans="1:21" s="23" customFormat="1" ht="12.75" hidden="1" customHeight="1" x14ac:dyDescent="0.25">
      <c r="A24" s="32"/>
      <c r="B24" s="33" t="s">
        <v>28</v>
      </c>
      <c r="C24" s="22">
        <v>1117622816</v>
      </c>
      <c r="D24" s="22">
        <v>129755760</v>
      </c>
      <c r="E24" s="22">
        <f t="shared" ref="E24:E31" si="4">SUM(C24+D24)</f>
        <v>1247378576</v>
      </c>
      <c r="F24" s="22">
        <v>382235770</v>
      </c>
      <c r="G24" s="22">
        <v>382090775</v>
      </c>
      <c r="H24" s="22">
        <f t="shared" si="3"/>
        <v>865142806</v>
      </c>
      <c r="L24" s="22"/>
      <c r="T24" s="36"/>
    </row>
    <row r="25" spans="1:21" s="23" customFormat="1" ht="24" hidden="1" customHeight="1" x14ac:dyDescent="0.25">
      <c r="A25" s="32"/>
      <c r="B25" s="35" t="s">
        <v>29</v>
      </c>
      <c r="C25" s="22">
        <v>15254172</v>
      </c>
      <c r="D25" s="22">
        <v>28537123</v>
      </c>
      <c r="E25" s="22">
        <f t="shared" si="4"/>
        <v>43791295</v>
      </c>
      <c r="F25" s="22">
        <v>43570080</v>
      </c>
      <c r="G25" s="22">
        <v>43517865</v>
      </c>
      <c r="H25" s="22">
        <f t="shared" si="3"/>
        <v>221215</v>
      </c>
      <c r="L25" s="22"/>
    </row>
    <row r="26" spans="1:21" s="23" customFormat="1" ht="12.75" hidden="1" customHeight="1" x14ac:dyDescent="0.25">
      <c r="A26" s="32"/>
      <c r="B26" s="33" t="s">
        <v>30</v>
      </c>
      <c r="C26" s="22">
        <v>24977472</v>
      </c>
      <c r="D26" s="22">
        <v>23542619</v>
      </c>
      <c r="E26" s="22">
        <f t="shared" si="4"/>
        <v>48520091</v>
      </c>
      <c r="F26" s="22">
        <v>15093541</v>
      </c>
      <c r="G26" s="22">
        <v>14905906</v>
      </c>
      <c r="H26" s="22">
        <f t="shared" si="3"/>
        <v>33426550</v>
      </c>
      <c r="L26" s="22"/>
    </row>
    <row r="27" spans="1:21" s="23" customFormat="1" ht="12.75" hidden="1" customHeight="1" x14ac:dyDescent="0.25">
      <c r="A27" s="32"/>
      <c r="B27" s="33" t="s">
        <v>31</v>
      </c>
      <c r="C27" s="22">
        <v>1870419006</v>
      </c>
      <c r="D27" s="22">
        <v>54006341</v>
      </c>
      <c r="E27" s="22">
        <f t="shared" si="4"/>
        <v>1924425347</v>
      </c>
      <c r="F27" s="22">
        <v>52468246</v>
      </c>
      <c r="G27" s="22">
        <v>52177411</v>
      </c>
      <c r="H27" s="22">
        <f t="shared" si="3"/>
        <v>1871957101</v>
      </c>
      <c r="L27" s="22"/>
    </row>
    <row r="28" spans="1:21" s="23" customFormat="1" ht="12.75" hidden="1" customHeight="1" x14ac:dyDescent="0.25">
      <c r="A28" s="32"/>
      <c r="B28" s="33" t="s">
        <v>32</v>
      </c>
      <c r="C28" s="22">
        <v>95462591</v>
      </c>
      <c r="D28" s="22">
        <v>17734965</v>
      </c>
      <c r="E28" s="22">
        <f t="shared" si="4"/>
        <v>113197556</v>
      </c>
      <c r="F28" s="22">
        <v>31156913</v>
      </c>
      <c r="G28" s="22">
        <v>30672253</v>
      </c>
      <c r="H28" s="22">
        <f t="shared" si="3"/>
        <v>82040643</v>
      </c>
      <c r="L28" s="22"/>
    </row>
    <row r="29" spans="1:21" s="23" customFormat="1" ht="24" hidden="1" customHeight="1" x14ac:dyDescent="0.25">
      <c r="A29" s="32"/>
      <c r="B29" s="35" t="s">
        <v>33</v>
      </c>
      <c r="C29" s="22">
        <v>158162679</v>
      </c>
      <c r="D29" s="22">
        <v>67507792</v>
      </c>
      <c r="E29" s="22">
        <f t="shared" si="4"/>
        <v>225670471</v>
      </c>
      <c r="F29" s="22">
        <v>13735635</v>
      </c>
      <c r="G29" s="22">
        <v>13469948</v>
      </c>
      <c r="H29" s="22">
        <f t="shared" si="3"/>
        <v>211934836</v>
      </c>
      <c r="L29" s="22"/>
    </row>
    <row r="30" spans="1:21" s="23" customFormat="1" ht="12.75" hidden="1" customHeight="1" x14ac:dyDescent="0.25">
      <c r="A30" s="32"/>
      <c r="B30" s="33" t="s">
        <v>34</v>
      </c>
      <c r="C30" s="22">
        <v>4727186</v>
      </c>
      <c r="D30" s="22">
        <v>-1484219</v>
      </c>
      <c r="E30" s="22">
        <f t="shared" si="4"/>
        <v>3242967</v>
      </c>
      <c r="F30" s="22">
        <v>3213056</v>
      </c>
      <c r="G30" s="22">
        <v>3213056</v>
      </c>
      <c r="H30" s="22">
        <f t="shared" si="3"/>
        <v>29911</v>
      </c>
      <c r="L30" s="22"/>
    </row>
    <row r="31" spans="1:21" s="23" customFormat="1" ht="12.75" hidden="1" customHeight="1" x14ac:dyDescent="0.25">
      <c r="A31" s="32"/>
      <c r="B31" s="33" t="s">
        <v>35</v>
      </c>
      <c r="C31" s="22">
        <v>37360914</v>
      </c>
      <c r="D31" s="22">
        <v>7542645</v>
      </c>
      <c r="E31" s="22">
        <f t="shared" si="4"/>
        <v>44903559</v>
      </c>
      <c r="F31" s="22">
        <v>7371470</v>
      </c>
      <c r="G31" s="22">
        <v>6923548</v>
      </c>
      <c r="H31" s="22">
        <f t="shared" si="3"/>
        <v>37532089</v>
      </c>
      <c r="L31" s="22"/>
    </row>
    <row r="32" spans="1:21" s="27" customFormat="1" ht="3.75" hidden="1" customHeight="1" x14ac:dyDescent="0.25">
      <c r="A32" s="25"/>
      <c r="B32" s="25"/>
      <c r="C32" s="26"/>
      <c r="D32" s="26"/>
      <c r="E32" s="22"/>
      <c r="F32" s="26"/>
      <c r="G32" s="26"/>
      <c r="H32" s="26"/>
      <c r="L32" s="22"/>
    </row>
    <row r="33" spans="1:21" s="30" customFormat="1" ht="14.25" hidden="1" customHeight="1" x14ac:dyDescent="0.25">
      <c r="A33" s="28" t="s">
        <v>36</v>
      </c>
      <c r="B33" s="28"/>
      <c r="C33" s="29">
        <f>SUM(C34:C42)</f>
        <v>2848158699</v>
      </c>
      <c r="D33" s="29">
        <f>SUM(D34:D42)</f>
        <v>4102217720</v>
      </c>
      <c r="E33" s="29">
        <f>SUM(C33+D33)</f>
        <v>6950376419</v>
      </c>
      <c r="F33" s="29">
        <f>SUM(F34:F42)</f>
        <v>2932393813</v>
      </c>
      <c r="G33" s="29">
        <f>SUM(G34:G42)</f>
        <v>2916751691</v>
      </c>
      <c r="H33" s="29">
        <f t="shared" ref="H33:H42" si="5">SUM(E33-F33)</f>
        <v>4017982606</v>
      </c>
      <c r="L33" s="31"/>
      <c r="O33" s="32"/>
      <c r="P33" s="32"/>
      <c r="Q33" s="32"/>
      <c r="R33" s="32"/>
      <c r="S33" s="32"/>
      <c r="T33" s="32"/>
      <c r="U33" s="32"/>
    </row>
    <row r="34" spans="1:21" s="23" customFormat="1" ht="12.75" hidden="1" customHeight="1" x14ac:dyDescent="0.25">
      <c r="A34" s="32"/>
      <c r="B34" s="33" t="s">
        <v>37</v>
      </c>
      <c r="C34" s="22">
        <v>259119465</v>
      </c>
      <c r="D34" s="22">
        <v>2737834</v>
      </c>
      <c r="E34" s="22">
        <f>SUM(C34+D34)</f>
        <v>261857299</v>
      </c>
      <c r="F34" s="22">
        <v>42838028</v>
      </c>
      <c r="G34" s="22">
        <v>40967797</v>
      </c>
      <c r="H34" s="22">
        <f t="shared" si="5"/>
        <v>219019271</v>
      </c>
      <c r="L34" s="22"/>
    </row>
    <row r="35" spans="1:21" s="23" customFormat="1" ht="12.75" hidden="1" customHeight="1" x14ac:dyDescent="0.25">
      <c r="A35" s="32"/>
      <c r="B35" s="33" t="s">
        <v>38</v>
      </c>
      <c r="C35" s="22">
        <v>78363174</v>
      </c>
      <c r="D35" s="22">
        <v>21800697</v>
      </c>
      <c r="E35" s="22">
        <f t="shared" ref="E35:E42" si="6">SUM(C35+D35)</f>
        <v>100163871</v>
      </c>
      <c r="F35" s="22">
        <v>30076483</v>
      </c>
      <c r="G35" s="22">
        <v>28994453</v>
      </c>
      <c r="H35" s="22">
        <f t="shared" si="5"/>
        <v>70087388</v>
      </c>
      <c r="L35" s="22"/>
    </row>
    <row r="36" spans="1:21" s="23" customFormat="1" ht="12.75" hidden="1" customHeight="1" x14ac:dyDescent="0.25">
      <c r="A36" s="32"/>
      <c r="B36" s="35" t="s">
        <v>39</v>
      </c>
      <c r="C36" s="22">
        <v>867622834</v>
      </c>
      <c r="D36" s="22">
        <v>1659712096</v>
      </c>
      <c r="E36" s="22">
        <f t="shared" si="6"/>
        <v>2527334930</v>
      </c>
      <c r="F36" s="22">
        <v>427450552</v>
      </c>
      <c r="G36" s="22">
        <v>425903671</v>
      </c>
      <c r="H36" s="22">
        <f t="shared" si="5"/>
        <v>2099884378</v>
      </c>
      <c r="L36" s="22"/>
    </row>
    <row r="37" spans="1:21" s="23" customFormat="1" ht="12.75" hidden="1" customHeight="1" x14ac:dyDescent="0.25">
      <c r="A37" s="32"/>
      <c r="B37" s="33" t="s">
        <v>40</v>
      </c>
      <c r="C37" s="22">
        <v>9680671</v>
      </c>
      <c r="D37" s="22">
        <v>9113962</v>
      </c>
      <c r="E37" s="22">
        <f t="shared" si="6"/>
        <v>18794633</v>
      </c>
      <c r="F37" s="22">
        <v>7401899</v>
      </c>
      <c r="G37" s="22">
        <v>7374998</v>
      </c>
      <c r="H37" s="22">
        <f t="shared" si="5"/>
        <v>11392734</v>
      </c>
      <c r="L37" s="22"/>
    </row>
    <row r="38" spans="1:21" s="23" customFormat="1" ht="24" hidden="1" customHeight="1" x14ac:dyDescent="0.25">
      <c r="A38" s="32"/>
      <c r="B38" s="35" t="s">
        <v>41</v>
      </c>
      <c r="C38" s="22">
        <v>973061025</v>
      </c>
      <c r="D38" s="22">
        <v>174357982</v>
      </c>
      <c r="E38" s="22">
        <f t="shared" si="6"/>
        <v>1147419007</v>
      </c>
      <c r="F38" s="22">
        <v>331714982</v>
      </c>
      <c r="G38" s="22">
        <v>330306503</v>
      </c>
      <c r="H38" s="22">
        <f t="shared" si="5"/>
        <v>815704025</v>
      </c>
      <c r="L38" s="22"/>
    </row>
    <row r="39" spans="1:21" s="23" customFormat="1" ht="12.75" hidden="1" customHeight="1" x14ac:dyDescent="0.25">
      <c r="A39" s="32"/>
      <c r="B39" s="33" t="s">
        <v>42</v>
      </c>
      <c r="C39" s="22">
        <v>19331480</v>
      </c>
      <c r="D39" s="22">
        <v>66989806</v>
      </c>
      <c r="E39" s="22">
        <f t="shared" si="6"/>
        <v>86321286</v>
      </c>
      <c r="F39" s="22">
        <v>28047339</v>
      </c>
      <c r="G39" s="22">
        <v>27863752</v>
      </c>
      <c r="H39" s="22">
        <f t="shared" si="5"/>
        <v>58273947</v>
      </c>
      <c r="L39" s="22"/>
    </row>
    <row r="40" spans="1:21" s="23" customFormat="1" ht="12.75" hidden="1" customHeight="1" x14ac:dyDescent="0.25">
      <c r="A40" s="32"/>
      <c r="B40" s="33" t="s">
        <v>43</v>
      </c>
      <c r="C40" s="22">
        <v>324841797</v>
      </c>
      <c r="D40" s="22">
        <v>-81582449</v>
      </c>
      <c r="E40" s="22">
        <f t="shared" si="6"/>
        <v>243259348</v>
      </c>
      <c r="F40" s="22">
        <v>24359620</v>
      </c>
      <c r="G40" s="22">
        <v>23671512</v>
      </c>
      <c r="H40" s="22">
        <f t="shared" si="5"/>
        <v>218899728</v>
      </c>
      <c r="L40" s="22"/>
    </row>
    <row r="41" spans="1:21" s="23" customFormat="1" ht="12.75" hidden="1" customHeight="1" x14ac:dyDescent="0.25">
      <c r="A41" s="32"/>
      <c r="B41" s="33" t="s">
        <v>44</v>
      </c>
      <c r="C41" s="22">
        <v>54662821</v>
      </c>
      <c r="D41" s="22">
        <v>143885627</v>
      </c>
      <c r="E41" s="22">
        <f t="shared" si="6"/>
        <v>198548448</v>
      </c>
      <c r="F41" s="22">
        <v>59400905</v>
      </c>
      <c r="G41" s="22">
        <v>59137448</v>
      </c>
      <c r="H41" s="22">
        <f t="shared" si="5"/>
        <v>139147543</v>
      </c>
      <c r="L41" s="22"/>
    </row>
    <row r="42" spans="1:21" s="23" customFormat="1" ht="12.75" hidden="1" customHeight="1" x14ac:dyDescent="0.25">
      <c r="A42" s="32"/>
      <c r="B42" s="33" t="s">
        <v>45</v>
      </c>
      <c r="C42" s="22">
        <v>261475432</v>
      </c>
      <c r="D42" s="22">
        <v>2105202165</v>
      </c>
      <c r="E42" s="22">
        <f t="shared" si="6"/>
        <v>2366677597</v>
      </c>
      <c r="F42" s="22">
        <v>1981104005</v>
      </c>
      <c r="G42" s="22">
        <v>1972531557</v>
      </c>
      <c r="H42" s="22">
        <f t="shared" si="5"/>
        <v>385573592</v>
      </c>
      <c r="L42" s="22"/>
    </row>
    <row r="43" spans="1:21" s="27" customFormat="1" ht="3.75" hidden="1" customHeight="1" x14ac:dyDescent="0.25">
      <c r="A43" s="25"/>
      <c r="B43" s="25"/>
      <c r="C43" s="26"/>
      <c r="D43" s="26"/>
      <c r="E43" s="22"/>
      <c r="F43" s="26"/>
      <c r="G43" s="26"/>
      <c r="H43" s="26"/>
      <c r="L43" s="22"/>
    </row>
    <row r="44" spans="1:21" s="30" customFormat="1" ht="24.95" hidden="1" customHeight="1" x14ac:dyDescent="0.25">
      <c r="A44" s="37" t="s">
        <v>46</v>
      </c>
      <c r="B44" s="37"/>
      <c r="C44" s="29">
        <f>SUM(C45:C53)</f>
        <v>500185184</v>
      </c>
      <c r="D44" s="29">
        <f>SUM(D45:D53)</f>
        <v>194269011</v>
      </c>
      <c r="E44" s="29">
        <f>SUM(C44+D44)</f>
        <v>694454195</v>
      </c>
      <c r="F44" s="29">
        <f>SUM(F45:F53)</f>
        <v>372039251</v>
      </c>
      <c r="G44" s="29">
        <f>SUM(G45:G53)</f>
        <v>369215816</v>
      </c>
      <c r="H44" s="29">
        <f t="shared" ref="H44:H53" si="7">SUM(E44-F44)</f>
        <v>322414944</v>
      </c>
      <c r="L44" s="31"/>
      <c r="O44" s="32"/>
      <c r="P44" s="32"/>
      <c r="Q44" s="32"/>
      <c r="R44" s="32"/>
      <c r="S44" s="32"/>
      <c r="T44" s="32"/>
      <c r="U44" s="32"/>
    </row>
    <row r="45" spans="1:21" s="32" customFormat="1" ht="12" hidden="1" customHeight="1" x14ac:dyDescent="0.25">
      <c r="A45" s="33"/>
      <c r="B45" s="33" t="s">
        <v>47</v>
      </c>
      <c r="C45" s="22">
        <v>0</v>
      </c>
      <c r="D45" s="22">
        <v>2793495</v>
      </c>
      <c r="E45" s="22">
        <f>SUM(C45+D45)</f>
        <v>2793495</v>
      </c>
      <c r="F45" s="22">
        <v>0</v>
      </c>
      <c r="G45" s="22">
        <v>0</v>
      </c>
      <c r="H45" s="22">
        <f t="shared" si="7"/>
        <v>2793495</v>
      </c>
      <c r="L45" s="22"/>
    </row>
    <row r="46" spans="1:21" s="23" customFormat="1" ht="12.75" hidden="1" customHeight="1" x14ac:dyDescent="0.25">
      <c r="A46" s="32"/>
      <c r="B46" s="33" t="s">
        <v>48</v>
      </c>
      <c r="C46" s="22">
        <v>0</v>
      </c>
      <c r="D46" s="22">
        <v>0</v>
      </c>
      <c r="E46" s="22">
        <f t="shared" ref="E46:E53" si="8">SUM(C46+D46)</f>
        <v>0</v>
      </c>
      <c r="F46" s="22">
        <v>0</v>
      </c>
      <c r="G46" s="22">
        <v>0</v>
      </c>
      <c r="H46" s="22">
        <f t="shared" si="7"/>
        <v>0</v>
      </c>
      <c r="L46" s="22"/>
    </row>
    <row r="47" spans="1:21" s="23" customFormat="1" ht="12.75" hidden="1" customHeight="1" x14ac:dyDescent="0.25">
      <c r="A47" s="32"/>
      <c r="B47" s="33" t="s">
        <v>49</v>
      </c>
      <c r="C47" s="22">
        <v>106117213</v>
      </c>
      <c r="D47" s="22">
        <v>8774784</v>
      </c>
      <c r="E47" s="22">
        <f t="shared" si="8"/>
        <v>114891997</v>
      </c>
      <c r="F47" s="22">
        <v>14429846</v>
      </c>
      <c r="G47" s="22">
        <v>14429846</v>
      </c>
      <c r="H47" s="22">
        <f t="shared" si="7"/>
        <v>100462151</v>
      </c>
      <c r="L47" s="22"/>
    </row>
    <row r="48" spans="1:21" s="23" customFormat="1" ht="12.75" hidden="1" customHeight="1" x14ac:dyDescent="0.25">
      <c r="A48" s="32"/>
      <c r="B48" s="33" t="s">
        <v>50</v>
      </c>
      <c r="C48" s="22">
        <v>394067971</v>
      </c>
      <c r="D48" s="22">
        <v>182700732</v>
      </c>
      <c r="E48" s="22">
        <f t="shared" si="8"/>
        <v>576768703</v>
      </c>
      <c r="F48" s="22">
        <v>357609405</v>
      </c>
      <c r="G48" s="22">
        <v>354785970</v>
      </c>
      <c r="H48" s="22">
        <f t="shared" si="7"/>
        <v>219159298</v>
      </c>
      <c r="L48" s="22"/>
    </row>
    <row r="49" spans="1:21" s="23" customFormat="1" ht="12.75" hidden="1" customHeight="1" x14ac:dyDescent="0.25">
      <c r="A49" s="32"/>
      <c r="B49" s="33" t="s">
        <v>51</v>
      </c>
      <c r="C49" s="22">
        <v>0</v>
      </c>
      <c r="D49" s="22">
        <v>0</v>
      </c>
      <c r="E49" s="22">
        <f t="shared" si="8"/>
        <v>0</v>
      </c>
      <c r="F49" s="22">
        <v>0</v>
      </c>
      <c r="G49" s="22">
        <v>0</v>
      </c>
      <c r="H49" s="22">
        <f t="shared" si="7"/>
        <v>0</v>
      </c>
      <c r="L49" s="22"/>
    </row>
    <row r="50" spans="1:21" s="23" customFormat="1" ht="12.75" hidden="1" customHeight="1" x14ac:dyDescent="0.25">
      <c r="A50" s="32"/>
      <c r="B50" s="33" t="s">
        <v>52</v>
      </c>
      <c r="C50" s="22">
        <v>0</v>
      </c>
      <c r="D50" s="22">
        <v>0</v>
      </c>
      <c r="E50" s="22">
        <f t="shared" si="8"/>
        <v>0</v>
      </c>
      <c r="F50" s="22">
        <v>0</v>
      </c>
      <c r="G50" s="22">
        <v>0</v>
      </c>
      <c r="H50" s="22">
        <f t="shared" si="7"/>
        <v>0</v>
      </c>
      <c r="L50" s="22"/>
    </row>
    <row r="51" spans="1:21" s="23" customFormat="1" ht="12.75" hidden="1" customHeight="1" x14ac:dyDescent="0.25">
      <c r="A51" s="32"/>
      <c r="B51" s="33" t="s">
        <v>53</v>
      </c>
      <c r="C51" s="22">
        <v>0</v>
      </c>
      <c r="D51" s="22">
        <v>0</v>
      </c>
      <c r="E51" s="22">
        <f t="shared" si="8"/>
        <v>0</v>
      </c>
      <c r="F51" s="22">
        <v>0</v>
      </c>
      <c r="G51" s="22">
        <v>0</v>
      </c>
      <c r="H51" s="22">
        <f t="shared" si="7"/>
        <v>0</v>
      </c>
      <c r="L51" s="22"/>
    </row>
    <row r="52" spans="1:21" s="23" customFormat="1" ht="12.75" hidden="1" customHeight="1" x14ac:dyDescent="0.25">
      <c r="A52" s="32"/>
      <c r="B52" s="33" t="s">
        <v>54</v>
      </c>
      <c r="C52" s="22">
        <v>0</v>
      </c>
      <c r="D52" s="22">
        <v>0</v>
      </c>
      <c r="E52" s="22">
        <f t="shared" si="8"/>
        <v>0</v>
      </c>
      <c r="F52" s="22">
        <v>0</v>
      </c>
      <c r="G52" s="22">
        <v>0</v>
      </c>
      <c r="H52" s="22">
        <f t="shared" si="7"/>
        <v>0</v>
      </c>
      <c r="L52" s="22"/>
    </row>
    <row r="53" spans="1:21" s="23" customFormat="1" ht="12.75" hidden="1" customHeight="1" x14ac:dyDescent="0.25">
      <c r="A53" s="32"/>
      <c r="B53" s="33" t="s">
        <v>55</v>
      </c>
      <c r="C53" s="22">
        <v>0</v>
      </c>
      <c r="D53" s="22">
        <v>0</v>
      </c>
      <c r="E53" s="22">
        <f t="shared" si="8"/>
        <v>0</v>
      </c>
      <c r="F53" s="22">
        <v>0</v>
      </c>
      <c r="G53" s="22">
        <v>0</v>
      </c>
      <c r="H53" s="22">
        <f t="shared" si="7"/>
        <v>0</v>
      </c>
      <c r="L53" s="22"/>
    </row>
    <row r="54" spans="1:21" s="27" customFormat="1" ht="3" hidden="1" customHeight="1" x14ac:dyDescent="0.25">
      <c r="A54" s="25"/>
      <c r="B54" s="25"/>
      <c r="C54" s="26"/>
      <c r="D54" s="26"/>
      <c r="E54" s="22"/>
      <c r="F54" s="26"/>
      <c r="G54" s="26"/>
      <c r="H54" s="26"/>
      <c r="L54" s="22"/>
    </row>
    <row r="55" spans="1:21" s="30" customFormat="1" ht="14.25" hidden="1" customHeight="1" x14ac:dyDescent="0.25">
      <c r="A55" s="28" t="s">
        <v>56</v>
      </c>
      <c r="B55" s="28"/>
      <c r="C55" s="29">
        <f>SUM(C56:C64)</f>
        <v>46703610</v>
      </c>
      <c r="D55" s="29">
        <f>SUM(D56:D64)</f>
        <v>156751577</v>
      </c>
      <c r="E55" s="29">
        <f>SUM(C55+D55)</f>
        <v>203455187</v>
      </c>
      <c r="F55" s="29">
        <f>SUM(F56:F64)</f>
        <v>110703416</v>
      </c>
      <c r="G55" s="29">
        <f>SUM(G56:G64)</f>
        <v>99255660</v>
      </c>
      <c r="H55" s="29">
        <f t="shared" ref="H55:H64" si="9">SUM(E55-F55)</f>
        <v>92751771</v>
      </c>
      <c r="L55" s="31"/>
      <c r="O55" s="32"/>
      <c r="P55" s="32"/>
      <c r="Q55" s="32"/>
      <c r="R55" s="32"/>
      <c r="S55" s="32"/>
      <c r="T55" s="32"/>
      <c r="U55" s="32"/>
    </row>
    <row r="56" spans="1:21" s="23" customFormat="1" ht="12.75" hidden="1" customHeight="1" x14ac:dyDescent="0.25">
      <c r="A56" s="32"/>
      <c r="B56" s="33" t="s">
        <v>57</v>
      </c>
      <c r="C56" s="22">
        <v>2296335</v>
      </c>
      <c r="D56" s="22">
        <v>64332706</v>
      </c>
      <c r="E56" s="22">
        <f>SUM(C56+D56)</f>
        <v>66629041</v>
      </c>
      <c r="F56" s="22">
        <v>58145167</v>
      </c>
      <c r="G56" s="22">
        <v>48055951</v>
      </c>
      <c r="H56" s="22">
        <f t="shared" si="9"/>
        <v>8483874</v>
      </c>
      <c r="L56" s="22"/>
    </row>
    <row r="57" spans="1:21" s="23" customFormat="1" ht="12.75" hidden="1" customHeight="1" x14ac:dyDescent="0.25">
      <c r="A57" s="32"/>
      <c r="B57" s="33" t="s">
        <v>58</v>
      </c>
      <c r="C57" s="22">
        <v>212000</v>
      </c>
      <c r="D57" s="22">
        <v>34159663</v>
      </c>
      <c r="E57" s="22">
        <f t="shared" ref="E57:E64" si="10">SUM(C57+D57)</f>
        <v>34371663</v>
      </c>
      <c r="F57" s="22">
        <v>15988131</v>
      </c>
      <c r="G57" s="22">
        <v>15988131</v>
      </c>
      <c r="H57" s="22">
        <f t="shared" si="9"/>
        <v>18383532</v>
      </c>
      <c r="L57" s="22"/>
    </row>
    <row r="58" spans="1:21" s="23" customFormat="1" ht="12.75" hidden="1" customHeight="1" x14ac:dyDescent="0.25">
      <c r="A58" s="32"/>
      <c r="B58" s="33" t="s">
        <v>59</v>
      </c>
      <c r="C58" s="22">
        <v>0</v>
      </c>
      <c r="D58" s="22">
        <v>29997291</v>
      </c>
      <c r="E58" s="22">
        <f t="shared" si="10"/>
        <v>29997291</v>
      </c>
      <c r="F58" s="22">
        <v>17382040</v>
      </c>
      <c r="G58" s="22">
        <v>17382040</v>
      </c>
      <c r="H58" s="22">
        <f t="shared" si="9"/>
        <v>12615251</v>
      </c>
      <c r="L58" s="22"/>
    </row>
    <row r="59" spans="1:21" s="23" customFormat="1" ht="12.75" hidden="1" customHeight="1" x14ac:dyDescent="0.25">
      <c r="A59" s="32"/>
      <c r="B59" s="33" t="s">
        <v>60</v>
      </c>
      <c r="C59" s="22">
        <v>41718462</v>
      </c>
      <c r="D59" s="22">
        <v>13538944</v>
      </c>
      <c r="E59" s="22">
        <f t="shared" si="10"/>
        <v>55257406</v>
      </c>
      <c r="F59" s="22">
        <v>10644773</v>
      </c>
      <c r="G59" s="22">
        <v>10644773</v>
      </c>
      <c r="H59" s="22">
        <f t="shared" si="9"/>
        <v>44612633</v>
      </c>
      <c r="L59" s="22"/>
    </row>
    <row r="60" spans="1:21" s="23" customFormat="1" ht="12.75" hidden="1" customHeight="1" x14ac:dyDescent="0.25">
      <c r="A60" s="32"/>
      <c r="B60" s="33" t="s">
        <v>61</v>
      </c>
      <c r="C60" s="22">
        <v>0</v>
      </c>
      <c r="D60" s="22">
        <v>0</v>
      </c>
      <c r="E60" s="22">
        <f t="shared" si="10"/>
        <v>0</v>
      </c>
      <c r="F60" s="22">
        <v>0</v>
      </c>
      <c r="G60" s="22">
        <v>0</v>
      </c>
      <c r="H60" s="22">
        <f t="shared" si="9"/>
        <v>0</v>
      </c>
      <c r="L60" s="22"/>
    </row>
    <row r="61" spans="1:21" s="23" customFormat="1" ht="12.75" hidden="1" customHeight="1" x14ac:dyDescent="0.25">
      <c r="A61" s="32"/>
      <c r="B61" s="33" t="s">
        <v>62</v>
      </c>
      <c r="C61" s="22">
        <v>184246</v>
      </c>
      <c r="D61" s="22">
        <v>7974665</v>
      </c>
      <c r="E61" s="22">
        <f t="shared" si="10"/>
        <v>8158911</v>
      </c>
      <c r="F61" s="22">
        <v>498229</v>
      </c>
      <c r="G61" s="22">
        <v>498229</v>
      </c>
      <c r="H61" s="22">
        <f t="shared" si="9"/>
        <v>7660682</v>
      </c>
      <c r="L61" s="22"/>
    </row>
    <row r="62" spans="1:21" s="23" customFormat="1" ht="12.75" hidden="1" customHeight="1" x14ac:dyDescent="0.25">
      <c r="A62" s="32"/>
      <c r="B62" s="33" t="s">
        <v>63</v>
      </c>
      <c r="C62" s="22">
        <v>0</v>
      </c>
      <c r="D62" s="22">
        <v>0</v>
      </c>
      <c r="E62" s="22">
        <f t="shared" si="10"/>
        <v>0</v>
      </c>
      <c r="F62" s="22">
        <v>0</v>
      </c>
      <c r="G62" s="22">
        <v>0</v>
      </c>
      <c r="H62" s="22">
        <f t="shared" si="9"/>
        <v>0</v>
      </c>
      <c r="L62" s="22"/>
    </row>
    <row r="63" spans="1:21" s="23" customFormat="1" ht="12.75" hidden="1" customHeight="1" x14ac:dyDescent="0.25">
      <c r="A63" s="32"/>
      <c r="B63" s="33" t="s">
        <v>64</v>
      </c>
      <c r="C63" s="22">
        <v>0</v>
      </c>
      <c r="D63" s="22">
        <v>0</v>
      </c>
      <c r="E63" s="22">
        <f t="shared" si="10"/>
        <v>0</v>
      </c>
      <c r="F63" s="22">
        <v>0</v>
      </c>
      <c r="G63" s="22">
        <v>0</v>
      </c>
      <c r="H63" s="22">
        <f t="shared" si="9"/>
        <v>0</v>
      </c>
      <c r="L63" s="22"/>
    </row>
    <row r="64" spans="1:21" s="23" customFormat="1" ht="12.75" hidden="1" customHeight="1" x14ac:dyDescent="0.25">
      <c r="A64" s="32"/>
      <c r="B64" s="33" t="s">
        <v>65</v>
      </c>
      <c r="C64" s="22">
        <v>2292567</v>
      </c>
      <c r="D64" s="22">
        <v>6748308</v>
      </c>
      <c r="E64" s="22">
        <f t="shared" si="10"/>
        <v>9040875</v>
      </c>
      <c r="F64" s="22">
        <v>8045076</v>
      </c>
      <c r="G64" s="22">
        <v>6686536</v>
      </c>
      <c r="H64" s="22">
        <f t="shared" si="9"/>
        <v>995799</v>
      </c>
      <c r="L64" s="22"/>
    </row>
    <row r="65" spans="1:21" ht="3.75" hidden="1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L65" s="38"/>
    </row>
    <row r="66" spans="1:21" s="30" customFormat="1" ht="14.25" hidden="1" customHeight="1" x14ac:dyDescent="0.25">
      <c r="A66" s="28" t="s">
        <v>66</v>
      </c>
      <c r="B66" s="28"/>
      <c r="C66" s="29">
        <f>SUM(C67:C69)</f>
        <v>2710118762</v>
      </c>
      <c r="D66" s="29">
        <f>SUM(D67:D69)</f>
        <v>1521089746</v>
      </c>
      <c r="E66" s="29">
        <f>SUM(C66+D66)</f>
        <v>4231208508</v>
      </c>
      <c r="F66" s="29">
        <f>SUM(F67:F69)</f>
        <v>1859453761</v>
      </c>
      <c r="G66" s="29">
        <f>SUM(G67:G69)</f>
        <v>1683542720</v>
      </c>
      <c r="H66" s="29">
        <f>SUM(E66-F66)</f>
        <v>2371754747</v>
      </c>
      <c r="L66" s="31"/>
      <c r="O66" s="32"/>
      <c r="P66" s="32"/>
      <c r="Q66" s="32"/>
      <c r="R66" s="32"/>
      <c r="S66" s="32"/>
      <c r="T66" s="32"/>
      <c r="U66" s="32"/>
    </row>
    <row r="67" spans="1:21" s="23" customFormat="1" ht="12.75" hidden="1" customHeight="1" x14ac:dyDescent="0.25">
      <c r="A67" s="32"/>
      <c r="B67" s="33" t="s">
        <v>67</v>
      </c>
      <c r="C67" s="22">
        <v>2094841295</v>
      </c>
      <c r="D67" s="22">
        <v>1249579290</v>
      </c>
      <c r="E67" s="22">
        <f>SUM(C67+D67)</f>
        <v>3344420585</v>
      </c>
      <c r="F67" s="22">
        <v>1550481371</v>
      </c>
      <c r="G67" s="22">
        <v>1389666231</v>
      </c>
      <c r="H67" s="22">
        <f>SUM(E67-F67)</f>
        <v>1793939214</v>
      </c>
      <c r="L67" s="22"/>
    </row>
    <row r="68" spans="1:21" s="23" customFormat="1" ht="12.75" hidden="1" customHeight="1" x14ac:dyDescent="0.25">
      <c r="A68" s="32"/>
      <c r="B68" s="33" t="s">
        <v>68</v>
      </c>
      <c r="C68" s="22">
        <v>615277466.99999988</v>
      </c>
      <c r="D68" s="22">
        <v>271510456</v>
      </c>
      <c r="E68" s="22">
        <f t="shared" ref="E68" si="11">SUM(C68+D68)</f>
        <v>886787922.99999988</v>
      </c>
      <c r="F68" s="22">
        <v>308972390</v>
      </c>
      <c r="G68" s="22">
        <v>293876489</v>
      </c>
      <c r="H68" s="22">
        <f>SUM(E68-F68)</f>
        <v>577815532.99999988</v>
      </c>
      <c r="L68" s="22"/>
    </row>
    <row r="69" spans="1:21" s="23" customFormat="1" ht="12.75" hidden="1" customHeight="1" x14ac:dyDescent="0.25">
      <c r="A69" s="32"/>
      <c r="B69" s="33" t="s">
        <v>69</v>
      </c>
      <c r="C69" s="22">
        <v>0</v>
      </c>
      <c r="D69" s="22">
        <v>0</v>
      </c>
      <c r="E69" s="22">
        <f>SUM(C69+D69)</f>
        <v>0</v>
      </c>
      <c r="F69" s="22">
        <v>0</v>
      </c>
      <c r="G69" s="22">
        <v>0</v>
      </c>
      <c r="H69" s="22">
        <f>SUM(E69-F69)</f>
        <v>0</v>
      </c>
      <c r="L69" s="22"/>
    </row>
    <row r="70" spans="1:21" ht="3.75" hidden="1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L70" s="38"/>
    </row>
    <row r="71" spans="1:21" s="30" customFormat="1" ht="14.25" hidden="1" customHeight="1" x14ac:dyDescent="0.25">
      <c r="A71" s="28" t="s">
        <v>70</v>
      </c>
      <c r="B71" s="28"/>
      <c r="C71" s="29">
        <f>SUM(C72:C78)</f>
        <v>541752646</v>
      </c>
      <c r="D71" s="29">
        <f>SUM(D72:D78)</f>
        <v>-50688172</v>
      </c>
      <c r="E71" s="29">
        <f>SUM(C71+D71)</f>
        <v>491064474</v>
      </c>
      <c r="F71" s="29">
        <f>SUM(F72:F78)</f>
        <v>235947310</v>
      </c>
      <c r="G71" s="29">
        <f>SUM(G72:G78)</f>
        <v>235947310</v>
      </c>
      <c r="H71" s="29">
        <f t="shared" ref="H71:H78" si="12">SUM(E71-F71)</f>
        <v>255117164</v>
      </c>
      <c r="L71" s="31"/>
      <c r="O71" s="32"/>
      <c r="P71" s="32"/>
      <c r="Q71" s="32"/>
      <c r="R71" s="32"/>
      <c r="S71" s="32"/>
      <c r="T71" s="32"/>
      <c r="U71" s="32"/>
    </row>
    <row r="72" spans="1:21" s="23" customFormat="1" ht="12.75" hidden="1" customHeight="1" x14ac:dyDescent="0.25">
      <c r="A72" s="32"/>
      <c r="B72" s="33" t="s">
        <v>71</v>
      </c>
      <c r="C72" s="22">
        <v>0</v>
      </c>
      <c r="D72" s="22">
        <v>0</v>
      </c>
      <c r="E72" s="22">
        <f>SUM(C72+D72)</f>
        <v>0</v>
      </c>
      <c r="F72" s="22">
        <v>0</v>
      </c>
      <c r="G72" s="22">
        <v>0</v>
      </c>
      <c r="H72" s="22">
        <f t="shared" si="12"/>
        <v>0</v>
      </c>
      <c r="L72" s="22"/>
    </row>
    <row r="73" spans="1:21" s="23" customFormat="1" ht="12.75" hidden="1" customHeight="1" x14ac:dyDescent="0.25">
      <c r="A73" s="32"/>
      <c r="B73" s="33" t="s">
        <v>72</v>
      </c>
      <c r="C73" s="22">
        <v>0</v>
      </c>
      <c r="D73" s="22">
        <v>0</v>
      </c>
      <c r="E73" s="22">
        <f t="shared" ref="E73:E78" si="13">SUM(C73+D73)</f>
        <v>0</v>
      </c>
      <c r="F73" s="22">
        <v>0</v>
      </c>
      <c r="G73" s="22">
        <v>0</v>
      </c>
      <c r="H73" s="22">
        <f t="shared" si="12"/>
        <v>0</v>
      </c>
      <c r="L73" s="22"/>
    </row>
    <row r="74" spans="1:21" s="23" customFormat="1" ht="12.75" hidden="1" customHeight="1" x14ac:dyDescent="0.25">
      <c r="A74" s="32"/>
      <c r="B74" s="33" t="s">
        <v>73</v>
      </c>
      <c r="C74" s="22">
        <v>0</v>
      </c>
      <c r="D74" s="22">
        <v>0</v>
      </c>
      <c r="E74" s="22">
        <f t="shared" si="13"/>
        <v>0</v>
      </c>
      <c r="F74" s="22">
        <v>0</v>
      </c>
      <c r="G74" s="22">
        <v>0</v>
      </c>
      <c r="H74" s="22">
        <f t="shared" si="12"/>
        <v>0</v>
      </c>
      <c r="L74" s="22"/>
    </row>
    <row r="75" spans="1:21" s="23" customFormat="1" ht="12.75" hidden="1" customHeight="1" x14ac:dyDescent="0.25">
      <c r="A75" s="39"/>
      <c r="B75" s="40" t="s">
        <v>74</v>
      </c>
      <c r="C75" s="41">
        <v>0</v>
      </c>
      <c r="D75" s="41">
        <v>0</v>
      </c>
      <c r="E75" s="41">
        <f t="shared" si="13"/>
        <v>0</v>
      </c>
      <c r="F75" s="41">
        <v>0</v>
      </c>
      <c r="G75" s="41">
        <v>0</v>
      </c>
      <c r="H75" s="41">
        <f t="shared" si="12"/>
        <v>0</v>
      </c>
      <c r="L75" s="22"/>
    </row>
    <row r="76" spans="1:21" s="23" customFormat="1" ht="12.75" customHeight="1" x14ac:dyDescent="0.25">
      <c r="A76" s="32"/>
      <c r="B76" s="33" t="s">
        <v>75</v>
      </c>
      <c r="C76" s="22">
        <v>471064474</v>
      </c>
      <c r="D76" s="22">
        <v>0</v>
      </c>
      <c r="E76" s="22">
        <f t="shared" si="13"/>
        <v>471064474</v>
      </c>
      <c r="F76" s="22">
        <v>235947310</v>
      </c>
      <c r="G76" s="22">
        <v>235947310</v>
      </c>
      <c r="H76" s="22">
        <f t="shared" si="12"/>
        <v>235117164</v>
      </c>
      <c r="L76" s="22"/>
    </row>
    <row r="77" spans="1:21" s="23" customFormat="1" ht="12.75" customHeight="1" x14ac:dyDescent="0.25">
      <c r="A77" s="32"/>
      <c r="B77" s="33" t="s">
        <v>76</v>
      </c>
      <c r="C77" s="22">
        <v>0</v>
      </c>
      <c r="D77" s="22">
        <v>0</v>
      </c>
      <c r="E77" s="22">
        <f t="shared" si="13"/>
        <v>0</v>
      </c>
      <c r="F77" s="22">
        <v>0</v>
      </c>
      <c r="G77" s="22">
        <v>0</v>
      </c>
      <c r="H77" s="22">
        <f t="shared" si="12"/>
        <v>0</v>
      </c>
      <c r="L77" s="22"/>
    </row>
    <row r="78" spans="1:21" s="23" customFormat="1" ht="24" customHeight="1" x14ac:dyDescent="0.25">
      <c r="A78" s="32"/>
      <c r="B78" s="35" t="s">
        <v>77</v>
      </c>
      <c r="C78" s="22">
        <v>70688172</v>
      </c>
      <c r="D78" s="22">
        <v>-50688172</v>
      </c>
      <c r="E78" s="22">
        <f t="shared" si="13"/>
        <v>20000000</v>
      </c>
      <c r="F78" s="22">
        <v>0</v>
      </c>
      <c r="G78" s="22">
        <v>0</v>
      </c>
      <c r="H78" s="22">
        <f t="shared" si="12"/>
        <v>20000000</v>
      </c>
      <c r="L78" s="22"/>
    </row>
    <row r="79" spans="1:21" ht="3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L79" s="38"/>
    </row>
    <row r="80" spans="1:21" s="30" customFormat="1" ht="14.25" customHeight="1" x14ac:dyDescent="0.25">
      <c r="A80" s="28" t="s">
        <v>78</v>
      </c>
      <c r="B80" s="28"/>
      <c r="C80" s="29">
        <f>SUM(C81:C83)</f>
        <v>0</v>
      </c>
      <c r="D80" s="29">
        <f>SUM(D81:D83)</f>
        <v>0</v>
      </c>
      <c r="E80" s="29">
        <f>SUM(C80+D80)</f>
        <v>0</v>
      </c>
      <c r="F80" s="29">
        <f>SUM(F81:F83)</f>
        <v>0</v>
      </c>
      <c r="G80" s="29">
        <f>SUM(G81:G83)</f>
        <v>0</v>
      </c>
      <c r="H80" s="29">
        <f>SUM(E80-F80)</f>
        <v>0</v>
      </c>
      <c r="L80" s="31"/>
      <c r="O80" s="32"/>
      <c r="P80" s="32"/>
      <c r="Q80" s="32"/>
      <c r="R80" s="32"/>
      <c r="S80" s="32"/>
      <c r="T80" s="32"/>
      <c r="U80" s="32"/>
    </row>
    <row r="81" spans="1:21" s="23" customFormat="1" ht="12.75" customHeight="1" x14ac:dyDescent="0.25">
      <c r="A81" s="32"/>
      <c r="B81" s="33" t="s">
        <v>79</v>
      </c>
      <c r="C81" s="22">
        <v>0</v>
      </c>
      <c r="D81" s="22">
        <v>0</v>
      </c>
      <c r="E81" s="22">
        <f t="shared" ref="E81:E83" si="14">SUM(C81+D81)</f>
        <v>0</v>
      </c>
      <c r="F81" s="22">
        <v>0</v>
      </c>
      <c r="G81" s="22">
        <v>0</v>
      </c>
      <c r="H81" s="22">
        <f>SUM(E81-F81)</f>
        <v>0</v>
      </c>
      <c r="L81" s="22"/>
    </row>
    <row r="82" spans="1:21" s="23" customFormat="1" ht="12.75" customHeight="1" x14ac:dyDescent="0.25">
      <c r="A82" s="32"/>
      <c r="B82" s="33" t="s">
        <v>80</v>
      </c>
      <c r="C82" s="22">
        <v>0</v>
      </c>
      <c r="D82" s="22">
        <v>0</v>
      </c>
      <c r="E82" s="22">
        <f t="shared" si="14"/>
        <v>0</v>
      </c>
      <c r="F82" s="22">
        <v>0</v>
      </c>
      <c r="G82" s="22">
        <v>0</v>
      </c>
      <c r="H82" s="22">
        <f>SUM(E82-F82)</f>
        <v>0</v>
      </c>
      <c r="L82" s="22"/>
    </row>
    <row r="83" spans="1:21" s="23" customFormat="1" ht="12.75" customHeight="1" x14ac:dyDescent="0.25">
      <c r="A83" s="32"/>
      <c r="B83" s="33" t="s">
        <v>81</v>
      </c>
      <c r="C83" s="22">
        <v>0</v>
      </c>
      <c r="D83" s="22">
        <v>0</v>
      </c>
      <c r="E83" s="22">
        <f t="shared" si="14"/>
        <v>0</v>
      </c>
      <c r="F83" s="22">
        <v>0</v>
      </c>
      <c r="G83" s="22">
        <v>0</v>
      </c>
      <c r="H83" s="22">
        <f>SUM(E83-F83)</f>
        <v>0</v>
      </c>
      <c r="L83" s="22"/>
    </row>
    <row r="84" spans="1:21" ht="3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L84" s="38"/>
    </row>
    <row r="85" spans="1:21" s="30" customFormat="1" ht="14.25" customHeight="1" x14ac:dyDescent="0.25">
      <c r="A85" s="28" t="s">
        <v>82</v>
      </c>
      <c r="B85" s="28"/>
      <c r="C85" s="29">
        <f>SUM(C86:C92)</f>
        <v>0</v>
      </c>
      <c r="D85" s="29">
        <f>SUM(D86:D92)</f>
        <v>206271</v>
      </c>
      <c r="E85" s="29">
        <f>SUM(C85+D85)</f>
        <v>206271</v>
      </c>
      <c r="F85" s="29">
        <f>SUM(F86:F92)</f>
        <v>0</v>
      </c>
      <c r="G85" s="29">
        <f>SUM(G86:G92)</f>
        <v>0</v>
      </c>
      <c r="H85" s="29">
        <f t="shared" ref="H85:H92" si="15">SUM(E85-F85)</f>
        <v>206271</v>
      </c>
      <c r="L85" s="31"/>
      <c r="O85" s="32"/>
      <c r="P85" s="32"/>
      <c r="Q85" s="32"/>
      <c r="R85" s="32"/>
      <c r="S85" s="32"/>
      <c r="T85" s="32"/>
      <c r="U85" s="32"/>
    </row>
    <row r="86" spans="1:21" s="30" customFormat="1" ht="14.25" customHeight="1" x14ac:dyDescent="0.25">
      <c r="A86" s="32"/>
      <c r="B86" s="33" t="s">
        <v>83</v>
      </c>
      <c r="C86" s="22">
        <v>0</v>
      </c>
      <c r="D86" s="22">
        <v>0</v>
      </c>
      <c r="E86" s="22">
        <f t="shared" ref="E86:E90" si="16">SUM(C86+D86)</f>
        <v>0</v>
      </c>
      <c r="F86" s="22">
        <v>0</v>
      </c>
      <c r="G86" s="22">
        <v>0</v>
      </c>
      <c r="H86" s="22">
        <f t="shared" si="15"/>
        <v>0</v>
      </c>
      <c r="L86" s="22"/>
    </row>
    <row r="87" spans="1:21" s="30" customFormat="1" ht="14.25" customHeight="1" x14ac:dyDescent="0.25">
      <c r="A87" s="32"/>
      <c r="B87" s="33" t="s">
        <v>84</v>
      </c>
      <c r="C87" s="22">
        <v>0</v>
      </c>
      <c r="D87" s="22">
        <v>0</v>
      </c>
      <c r="E87" s="22">
        <f t="shared" si="16"/>
        <v>0</v>
      </c>
      <c r="F87" s="22">
        <v>0</v>
      </c>
      <c r="G87" s="22">
        <v>0</v>
      </c>
      <c r="H87" s="22">
        <f t="shared" si="15"/>
        <v>0</v>
      </c>
      <c r="L87" s="22"/>
    </row>
    <row r="88" spans="1:21" s="30" customFormat="1" ht="14.25" customHeight="1" x14ac:dyDescent="0.25">
      <c r="A88" s="32"/>
      <c r="B88" s="33" t="s">
        <v>85</v>
      </c>
      <c r="C88" s="22">
        <v>0</v>
      </c>
      <c r="D88" s="22">
        <v>0</v>
      </c>
      <c r="E88" s="22">
        <f t="shared" si="16"/>
        <v>0</v>
      </c>
      <c r="F88" s="22">
        <v>0</v>
      </c>
      <c r="G88" s="22">
        <v>0</v>
      </c>
      <c r="H88" s="22">
        <f t="shared" si="15"/>
        <v>0</v>
      </c>
      <c r="L88" s="22"/>
    </row>
    <row r="89" spans="1:21" s="30" customFormat="1" ht="14.25" customHeight="1" x14ac:dyDescent="0.25">
      <c r="A89" s="32"/>
      <c r="B89" s="33" t="s">
        <v>86</v>
      </c>
      <c r="C89" s="22">
        <v>0</v>
      </c>
      <c r="D89" s="22">
        <v>0</v>
      </c>
      <c r="E89" s="22">
        <f t="shared" si="16"/>
        <v>0</v>
      </c>
      <c r="F89" s="22">
        <v>0</v>
      </c>
      <c r="G89" s="22">
        <v>0</v>
      </c>
      <c r="H89" s="22">
        <f t="shared" si="15"/>
        <v>0</v>
      </c>
      <c r="L89" s="22"/>
    </row>
    <row r="90" spans="1:21" s="30" customFormat="1" ht="14.25" customHeight="1" x14ac:dyDescent="0.25">
      <c r="A90" s="32"/>
      <c r="B90" s="33" t="s">
        <v>87</v>
      </c>
      <c r="C90" s="22">
        <v>0</v>
      </c>
      <c r="D90" s="22">
        <v>0</v>
      </c>
      <c r="E90" s="22">
        <f t="shared" si="16"/>
        <v>0</v>
      </c>
      <c r="F90" s="22">
        <v>0</v>
      </c>
      <c r="G90" s="22">
        <v>0</v>
      </c>
      <c r="H90" s="22">
        <f t="shared" si="15"/>
        <v>0</v>
      </c>
      <c r="L90" s="22"/>
    </row>
    <row r="91" spans="1:21" s="30" customFormat="1" ht="14.25" customHeight="1" x14ac:dyDescent="0.25">
      <c r="A91" s="32"/>
      <c r="B91" s="33" t="s">
        <v>88</v>
      </c>
      <c r="C91" s="22">
        <v>0</v>
      </c>
      <c r="D91" s="22">
        <v>0</v>
      </c>
      <c r="E91" s="22">
        <f>SUM(C91+D91)</f>
        <v>0</v>
      </c>
      <c r="F91" s="22">
        <v>0</v>
      </c>
      <c r="G91" s="22">
        <v>0</v>
      </c>
      <c r="H91" s="22">
        <f t="shared" si="15"/>
        <v>0</v>
      </c>
      <c r="L91" s="22"/>
    </row>
    <row r="92" spans="1:21" s="23" customFormat="1" ht="14.25" customHeight="1" x14ac:dyDescent="0.25">
      <c r="A92" s="32"/>
      <c r="B92" s="33" t="s">
        <v>89</v>
      </c>
      <c r="C92" s="22">
        <v>0</v>
      </c>
      <c r="D92" s="22">
        <v>206271</v>
      </c>
      <c r="E92" s="22">
        <f>SUM(C92+D92)</f>
        <v>206271</v>
      </c>
      <c r="F92" s="22">
        <v>0</v>
      </c>
      <c r="G92" s="22">
        <v>0</v>
      </c>
      <c r="H92" s="22">
        <f t="shared" si="15"/>
        <v>206271</v>
      </c>
      <c r="L92" s="22"/>
    </row>
    <row r="93" spans="1:21" s="38" customFormat="1" ht="2.25" customHeight="1" x14ac:dyDescent="0.2">
      <c r="A93" s="42"/>
      <c r="B93" s="42"/>
      <c r="C93" s="42"/>
      <c r="D93" s="42"/>
      <c r="E93" s="42"/>
      <c r="F93" s="42"/>
      <c r="G93" s="42"/>
      <c r="H93" s="42"/>
    </row>
    <row r="94" spans="1:21" s="38" customFormat="1" ht="13.5" customHeight="1" x14ac:dyDescent="0.2">
      <c r="A94" s="43" t="s">
        <v>90</v>
      </c>
      <c r="B94" s="43"/>
      <c r="C94" s="44"/>
      <c r="D94" s="44"/>
      <c r="E94" s="44"/>
      <c r="F94" s="44"/>
      <c r="G94" s="44"/>
      <c r="H94" s="44"/>
    </row>
    <row r="95" spans="1:21" x14ac:dyDescent="0.25">
      <c r="D95" s="45"/>
      <c r="E95" s="45"/>
      <c r="F95" s="45"/>
      <c r="G95" s="45"/>
      <c r="H95" s="46"/>
      <c r="L95" s="45"/>
    </row>
    <row r="96" spans="1:21" x14ac:dyDescent="0.25">
      <c r="D96" s="47"/>
      <c r="F96" s="47"/>
    </row>
    <row r="97" spans="3:12" x14ac:dyDescent="0.25">
      <c r="C97" s="47"/>
      <c r="D97" s="47"/>
      <c r="E97" s="47"/>
      <c r="F97" s="47"/>
      <c r="G97" s="47"/>
      <c r="H97" s="47"/>
      <c r="L97" s="47"/>
    </row>
    <row r="98" spans="3:12" x14ac:dyDescent="0.25">
      <c r="D98" s="47"/>
      <c r="E98" s="47"/>
      <c r="F98" s="47"/>
      <c r="G98" s="47"/>
      <c r="H98" s="48"/>
      <c r="L98" s="47"/>
    </row>
    <row r="99" spans="3:12" x14ac:dyDescent="0.25">
      <c r="D99" s="47"/>
      <c r="E99" s="47"/>
      <c r="F99" s="47"/>
      <c r="G99" s="47"/>
      <c r="H99" s="48"/>
      <c r="L99" s="47"/>
    </row>
    <row r="100" spans="3:12" x14ac:dyDescent="0.25">
      <c r="C100" s="47"/>
      <c r="D100" s="47"/>
      <c r="E100" s="47"/>
      <c r="F100" s="47"/>
      <c r="G100" s="47"/>
      <c r="H100" s="48"/>
      <c r="L100" s="47"/>
    </row>
    <row r="101" spans="3:12" x14ac:dyDescent="0.25">
      <c r="D101" s="47"/>
      <c r="E101" s="47"/>
      <c r="F101" s="47"/>
      <c r="G101" s="47"/>
      <c r="H101" s="48"/>
      <c r="L101" s="47"/>
    </row>
    <row r="102" spans="3:12" x14ac:dyDescent="0.25">
      <c r="D102" s="47"/>
      <c r="E102" s="47"/>
      <c r="F102" s="47"/>
      <c r="G102" s="47"/>
      <c r="H102" s="48"/>
      <c r="L102" s="47"/>
    </row>
    <row r="103" spans="3:12" x14ac:dyDescent="0.25">
      <c r="D103" s="47"/>
      <c r="E103" s="47"/>
      <c r="F103" s="47"/>
      <c r="G103" s="47"/>
      <c r="H103" s="48"/>
      <c r="L103" s="47"/>
    </row>
    <row r="104" spans="3:12" x14ac:dyDescent="0.25">
      <c r="D104" s="47"/>
      <c r="E104" s="47"/>
      <c r="F104" s="47"/>
      <c r="G104" s="47"/>
      <c r="H104" s="48"/>
      <c r="L104" s="47"/>
    </row>
    <row r="105" spans="3:12" x14ac:dyDescent="0.25">
      <c r="D105" s="47"/>
      <c r="E105" s="47"/>
      <c r="F105" s="47"/>
      <c r="G105" s="47"/>
      <c r="H105" s="48"/>
      <c r="L105" s="47"/>
    </row>
    <row r="106" spans="3:12" x14ac:dyDescent="0.25">
      <c r="G106" s="47"/>
    </row>
    <row r="107" spans="3:12" x14ac:dyDescent="0.25">
      <c r="G107" s="4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2024-07-31T19:45:19Z</dcterms:created>
  <dcterms:modified xsi:type="dcterms:W3CDTF">2024-07-31T19:45:20Z</dcterms:modified>
</cp:coreProperties>
</file>