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7E9C967F-F105-4CD1-BF7C-4510842CA44D}" xr6:coauthVersionLast="40" xr6:coauthVersionMax="40" xr10:uidLastSave="{00000000-0000-0000-0000-000000000000}"/>
  <bookViews>
    <workbookView xWindow="0" yWindow="0" windowWidth="25200" windowHeight="11175" xr2:uid="{0809BE86-FC10-483B-8EAB-9DB3AC59F9F8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G88" i="1" s="1"/>
  <c r="F90" i="1"/>
  <c r="F88" i="1"/>
  <c r="G86" i="1"/>
  <c r="F86" i="1"/>
  <c r="G84" i="1"/>
  <c r="F84" i="1"/>
  <c r="G82" i="1"/>
  <c r="F82" i="1"/>
  <c r="G80" i="1"/>
  <c r="F80" i="1"/>
  <c r="G78" i="1"/>
  <c r="G76" i="1" s="1"/>
  <c r="F78" i="1"/>
  <c r="F76" i="1"/>
  <c r="G74" i="1"/>
  <c r="F74" i="1"/>
  <c r="G72" i="1"/>
  <c r="F72" i="1"/>
  <c r="G70" i="1"/>
  <c r="G68" i="1" s="1"/>
  <c r="G94" i="1" s="1"/>
  <c r="F70" i="1"/>
  <c r="F68" i="1"/>
  <c r="F94" i="1" s="1"/>
  <c r="C68" i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B41" i="1"/>
  <c r="B68" i="1" s="1"/>
  <c r="G35" i="1"/>
  <c r="G37" i="1" s="1"/>
  <c r="G62" i="1" s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F14" i="1"/>
  <c r="F37" i="1" s="1"/>
  <c r="F62" i="1" s="1"/>
  <c r="F98" i="1" s="1"/>
  <c r="C14" i="1"/>
  <c r="C37" i="1" s="1"/>
  <c r="C98" i="1" s="1"/>
  <c r="B14" i="1"/>
  <c r="B37" i="1" s="1"/>
  <c r="B98" i="1" s="1"/>
  <c r="A5" i="1"/>
  <c r="G98" i="1" l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<sst xmlns="http://schemas.openxmlformats.org/spreadsheetml/2006/main" count="69" uniqueCount="66">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</sst>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164" fontId="1" fillId="0" borderId="0" xfId="1" applyNumberFormat="1" applyAlignment="1">
      <alignment horizontal="justify" vertical="top" wrapText="1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3561FF86-BA1D-4817-A101-B92B35C0D52B}"/>
    <cellStyle name="Normal" xfId="0" builtinId="0"/>
    <cellStyle name="Normal 17" xfId="3" xr:uid="{193A2E4C-1EC1-4347-B45D-51B2F298FC84}"/>
    <cellStyle name="Normal 2 2" xfId="1" xr:uid="{53BB6C0B-8DB8-4440-BC7E-081F945E6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1/ARCH.%20VINCULADOS%20(ENTIDADES1)%20Alex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</sheetData>
      <sheetData sheetId="1">
        <row r="12">
          <cell r="N12">
            <v>657234780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30 DE JUNIO DE 2024</v>
          </cell>
        </row>
        <row r="11">
          <cell r="B11">
            <v>10555418375</v>
          </cell>
          <cell r="C11">
            <v>3930992820</v>
          </cell>
          <cell r="F11">
            <v>3189416634</v>
          </cell>
          <cell r="G11">
            <v>4029284712</v>
          </cell>
        </row>
        <row r="19">
          <cell r="B19">
            <v>91628829</v>
          </cell>
          <cell r="C19">
            <v>66770730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716380312</v>
          </cell>
          <cell r="C27">
            <v>117383758</v>
          </cell>
        </row>
        <row r="28">
          <cell r="F28">
            <v>626094045</v>
          </cell>
          <cell r="G28">
            <v>583417746</v>
          </cell>
        </row>
        <row r="32">
          <cell r="B32">
            <v>2607689</v>
          </cell>
          <cell r="C32">
            <v>5934892</v>
          </cell>
        </row>
        <row r="35">
          <cell r="F35">
            <v>0</v>
          </cell>
          <cell r="G35">
            <v>0</v>
          </cell>
        </row>
        <row r="36">
          <cell r="B36">
            <v>142214123</v>
          </cell>
          <cell r="C36">
            <v>113721374</v>
          </cell>
        </row>
        <row r="38">
          <cell r="B38">
            <v>0</v>
          </cell>
          <cell r="C38">
            <v>0</v>
          </cell>
          <cell r="F38">
            <v>1186926907</v>
          </cell>
          <cell r="G38">
            <v>57657293</v>
          </cell>
        </row>
        <row r="40">
          <cell r="B40">
            <v>446079460</v>
          </cell>
          <cell r="C40">
            <v>511050812</v>
          </cell>
        </row>
        <row r="47">
          <cell r="B47">
            <v>393882723</v>
          </cell>
          <cell r="C47">
            <v>449076669</v>
          </cell>
        </row>
        <row r="48">
          <cell r="F48">
            <v>2422889330</v>
          </cell>
          <cell r="G48">
            <v>2426324956</v>
          </cell>
        </row>
        <row r="51">
          <cell r="F51">
            <v>0</v>
          </cell>
          <cell r="G51">
            <v>0</v>
          </cell>
        </row>
        <row r="52">
          <cell r="B52">
            <v>966367681</v>
          </cell>
          <cell r="C52">
            <v>993842119</v>
          </cell>
        </row>
        <row r="53">
          <cell r="F53">
            <v>0</v>
          </cell>
          <cell r="G53">
            <v>0</v>
          </cell>
        </row>
        <row r="56">
          <cell r="F56">
            <v>2289819738</v>
          </cell>
          <cell r="G56">
            <v>2299611413</v>
          </cell>
        </row>
        <row r="58">
          <cell r="B58">
            <v>25896993311</v>
          </cell>
          <cell r="C58">
            <v>26362496500</v>
          </cell>
        </row>
        <row r="59">
          <cell r="F59">
            <v>194037265</v>
          </cell>
          <cell r="G59">
            <v>186735501</v>
          </cell>
        </row>
        <row r="65">
          <cell r="B65">
            <v>4401911723</v>
          </cell>
          <cell r="C65">
            <v>4346798757</v>
          </cell>
        </row>
        <row r="66">
          <cell r="F66">
            <v>3405941</v>
          </cell>
          <cell r="G66">
            <v>3405941</v>
          </cell>
        </row>
        <row r="74">
          <cell r="B74">
            <v>44398300</v>
          </cell>
          <cell r="C74">
            <v>50821261</v>
          </cell>
        </row>
        <row r="78">
          <cell r="F78">
            <v>0</v>
          </cell>
          <cell r="G78">
            <v>0</v>
          </cell>
        </row>
        <row r="80">
          <cell r="B80">
            <v>-954172081</v>
          </cell>
          <cell r="C80">
            <v>-957795615</v>
          </cell>
          <cell r="F80">
            <v>2552447360</v>
          </cell>
          <cell r="G80">
            <v>2583957648</v>
          </cell>
        </row>
        <row r="82">
          <cell r="F82">
            <v>0</v>
          </cell>
          <cell r="G82">
            <v>-149949</v>
          </cell>
        </row>
        <row r="85">
          <cell r="B85">
            <v>11595063210</v>
          </cell>
          <cell r="C85">
            <v>11526115285</v>
          </cell>
        </row>
        <row r="86">
          <cell r="F86">
            <v>8666639581</v>
          </cell>
          <cell r="G86">
            <v>5898871242</v>
          </cell>
        </row>
        <row r="88">
          <cell r="F88">
            <v>33785415377</v>
          </cell>
          <cell r="G88">
            <v>29599215987</v>
          </cell>
        </row>
        <row r="90">
          <cell r="F90">
            <v>391387312</v>
          </cell>
          <cell r="G90">
            <v>380855928</v>
          </cell>
        </row>
        <row r="92">
          <cell r="B92">
            <v>0</v>
          </cell>
          <cell r="C92">
            <v>0</v>
          </cell>
        </row>
        <row r="94">
          <cell r="B94">
            <v>1012204573</v>
          </cell>
          <cell r="C94">
            <v>534475403</v>
          </cell>
          <cell r="F94">
            <v>2480853</v>
          </cell>
          <cell r="G94">
            <v>2478462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B89-687A-4809-8FCE-43819D8F9AED}">
  <sheetPr>
    <tabColor theme="0" tint="-0.14999847407452621"/>
    <pageSetUpPr fitToPage="1"/>
  </sheetPr>
  <dimension ref="A1:L123"/>
  <sheetViews>
    <sheetView showGridLines="0" tabSelected="1" topLeftCell="A61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30 DE JUNIO DE 2024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3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4</v>
      </c>
      <c r="B7" s="6" t="s">
        <v>5</v>
      </c>
      <c r="C7" s="7" t="s">
        <v>6</v>
      </c>
      <c r="D7" s="7"/>
      <c r="E7" s="8" t="s">
        <v>4</v>
      </c>
      <c r="F7" s="6" t="s">
        <v>5</v>
      </c>
      <c r="G7" s="9" t="s">
        <v>6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7</v>
      </c>
      <c r="B9" s="15"/>
      <c r="C9" s="15"/>
      <c r="D9" s="16"/>
      <c r="E9" s="14" t="s">
        <v>8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10555418375</v>
      </c>
      <c r="C14" s="29">
        <f>SUM('[1]ESF (cuentas)'!C11)</f>
        <v>3930992820</v>
      </c>
      <c r="D14" s="31"/>
      <c r="E14" s="30" t="s">
        <v>12</v>
      </c>
      <c r="F14" s="29">
        <f>SUM('[1]ESF (cuentas)'!F11)</f>
        <v>3189416634</v>
      </c>
      <c r="G14" s="29">
        <f>SUM('[1]ESF (cuentas)'!G11)</f>
        <v>4029284712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91628829</v>
      </c>
      <c r="C17" s="29">
        <f>SUM('[1]ESF (cuentas)'!C19)</f>
        <v>66770730</v>
      </c>
      <c r="D17" s="31"/>
      <c r="E17" s="24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716380312</v>
      </c>
      <c r="C20" s="29">
        <f>SUM('[1]ESF (cuentas)'!C27)</f>
        <v>117383758</v>
      </c>
      <c r="D20" s="31"/>
      <c r="E20" s="33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2607689</v>
      </c>
      <c r="C23" s="29">
        <f>SUM('[1]ESF (cuentas)'!C32)</f>
        <v>5934892</v>
      </c>
      <c r="D23" s="31"/>
      <c r="E23" s="34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(cuentas)'!B36)</f>
        <v>142214123</v>
      </c>
      <c r="C26" s="29">
        <f>SUM('[1]ESF (cuentas)'!C36)</f>
        <v>113721374</v>
      </c>
      <c r="D26" s="31"/>
      <c r="E26" s="34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21</v>
      </c>
      <c r="B29" s="29">
        <f>SUM('[1]ESF (cuentas)'!B38)</f>
        <v>0</v>
      </c>
      <c r="C29" s="29">
        <f>SUM('[1]ESF (cuentas)'!C38)</f>
        <v>0</v>
      </c>
      <c r="D29" s="31"/>
      <c r="E29" s="33" t="s">
        <v>22</v>
      </c>
      <c r="F29" s="29">
        <f>SUM('[1]ESF (cuentas)'!F28)</f>
        <v>626094045</v>
      </c>
      <c r="G29" s="29">
        <f>SUM('[1]ESF (cuentas)'!G28)</f>
        <v>583417746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(cuentas)'!B40)</f>
        <v>446079460</v>
      </c>
      <c r="C32" s="29">
        <f>SUM('[1]ESF (cuentas)'!C40)</f>
        <v>511050812</v>
      </c>
      <c r="D32" s="35"/>
      <c r="E32" s="34" t="s">
        <v>24</v>
      </c>
      <c r="F32" s="29">
        <f>SUM('[1]ESF (cuentas)'!F35)</f>
        <v>0</v>
      </c>
      <c r="G32" s="29">
        <f>SUM('[1]ESF (cuentas)'!G35)</f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25</v>
      </c>
      <c r="F35" s="29">
        <f>SUM('[1]ESF (cuentas)'!F38)</f>
        <v>1186926907</v>
      </c>
      <c r="G35" s="29">
        <f>SUM('[1]ESF (cuentas)'!G38)</f>
        <v>57657293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26</v>
      </c>
      <c r="B37" s="27">
        <f>SUM(B14:B33)</f>
        <v>11954328788</v>
      </c>
      <c r="C37" s="27">
        <f>SUM(C14:C33)</f>
        <v>4745854386</v>
      </c>
      <c r="D37" s="35"/>
      <c r="E37" s="37" t="s">
        <v>27</v>
      </c>
      <c r="F37" s="27">
        <f>SUM(F14:F35)</f>
        <v>5002437586</v>
      </c>
      <c r="G37" s="27">
        <f>SUM(G14:G35)</f>
        <v>4670359751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5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30</v>
      </c>
      <c r="B41" s="29">
        <f>SUM('[1]ESF (cuentas)'!B47)</f>
        <v>393882723</v>
      </c>
      <c r="C41" s="29">
        <f>SUM('[1]ESF (cuentas)'!C47)</f>
        <v>449076669</v>
      </c>
      <c r="D41" s="34"/>
      <c r="E41" s="30" t="s">
        <v>31</v>
      </c>
      <c r="F41" s="29">
        <f>SUM('[1]ESF (cuentas)'!F48)</f>
        <v>2422889330</v>
      </c>
      <c r="G41" s="29">
        <f>SUM('[1]ESF (cuentas)'!G48)</f>
        <v>2426324956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32</v>
      </c>
      <c r="B44" s="29">
        <f>SUM('[1]ESF (cuentas)'!B52)</f>
        <v>966367681</v>
      </c>
      <c r="C44" s="29">
        <f>SUM('[1]ESF (cuentas)'!C52)</f>
        <v>993842119</v>
      </c>
      <c r="D44" s="34"/>
      <c r="E44" s="30" t="s">
        <v>33</v>
      </c>
      <c r="F44" s="29">
        <f>SUM('[1]ESF (cuentas)'!F51)</f>
        <v>0</v>
      </c>
      <c r="G44" s="29">
        <f>SUM('[1]ESF (cuentas)'!G51)</f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34</v>
      </c>
      <c r="B47" s="29">
        <f>SUM('[1]ESF (cuentas)'!B58)</f>
        <v>25896993311</v>
      </c>
      <c r="C47" s="29">
        <f>SUM('[1]ESF (cuentas)'!C58)</f>
        <v>26362496500</v>
      </c>
      <c r="D47" s="34"/>
      <c r="E47" s="30" t="s">
        <v>35</v>
      </c>
      <c r="F47" s="29">
        <f>SUM('[1]ESF (cuentas)'!F53)</f>
        <v>0</v>
      </c>
      <c r="G47" s="29">
        <f>SUM('[1]ESF (cuentas)'!G53)</f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(cuentas)'!B65)</f>
        <v>4401911723</v>
      </c>
      <c r="C50" s="29">
        <f>SUM('[1]ESF (cuentas)'!C65)</f>
        <v>4346798757</v>
      </c>
      <c r="D50" s="34"/>
      <c r="E50" s="30" t="s">
        <v>37</v>
      </c>
      <c r="F50" s="29">
        <f>SUM('[1]ESF (cuentas)'!F56)</f>
        <v>2289819738</v>
      </c>
      <c r="G50" s="29">
        <f>SUM('[1]ESF (cuentas)'!G56)</f>
        <v>2299611413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(cuentas)'!B74)</f>
        <v>44398300</v>
      </c>
      <c r="C53" s="29">
        <f>SUM('[1]ESF (cuentas)'!C74)</f>
        <v>50821261</v>
      </c>
      <c r="D53" s="35"/>
      <c r="E53" s="33" t="s">
        <v>39</v>
      </c>
      <c r="F53" s="29">
        <f>SUM('[1]ESF (cuentas)'!F59)</f>
        <v>194037265</v>
      </c>
      <c r="G53" s="29">
        <f>SUM('[1]ESF (cuentas)'!G59)</f>
        <v>186735501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(cuentas)'!B80)</f>
        <v>-954172081</v>
      </c>
      <c r="C56" s="41">
        <f>SUM('[1]ESF (cuentas)'!C80)</f>
        <v>-957795615</v>
      </c>
      <c r="D56" s="35"/>
      <c r="E56" s="42" t="s">
        <v>41</v>
      </c>
      <c r="F56" s="29">
        <f>SUM('[1]ESF (cuentas)'!F66)</f>
        <v>3405941</v>
      </c>
      <c r="G56" s="29">
        <f>SUM('[1]ESF (cuentas)'!G66)</f>
        <v>3405941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42</v>
      </c>
      <c r="B59" s="29">
        <f>SUM('[1]ESF (cuentas)'!B85)</f>
        <v>11595063210</v>
      </c>
      <c r="C59" s="29">
        <f>SUM('[1]ESF (cuentas)'!C85)</f>
        <v>11526115285</v>
      </c>
      <c r="D59" s="35"/>
      <c r="E59" s="37" t="s">
        <v>43</v>
      </c>
      <c r="F59" s="27">
        <f>SUM(F41:F56)</f>
        <v>4910152274</v>
      </c>
      <c r="G59" s="27">
        <f>SUM(G41:G56)</f>
        <v>4916077811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44</v>
      </c>
      <c r="B62" s="29">
        <f>SUM('[1]ESF (cuentas)'!B92)</f>
        <v>0</v>
      </c>
      <c r="C62" s="29">
        <f>SUM('[1]ESF (cuentas)'!C92)</f>
        <v>0</v>
      </c>
      <c r="D62" s="35"/>
      <c r="E62" s="43" t="s">
        <v>45</v>
      </c>
      <c r="F62" s="44">
        <f>SUM(F37+F59)</f>
        <v>9912589860</v>
      </c>
      <c r="G62" s="44">
        <f>SUM(G37+G59)</f>
        <v>9586437562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46</v>
      </c>
      <c r="B65" s="29">
        <f>SUM('[1]ESF (cuentas)'!B94)</f>
        <v>1012204573</v>
      </c>
      <c r="C65" s="29">
        <f>SUM('[1]ESF (cuentas)'!C94)</f>
        <v>534475403</v>
      </c>
      <c r="D65" s="35"/>
      <c r="E65" s="45" t="s">
        <v>47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48</v>
      </c>
      <c r="B68" s="27">
        <f>SUM(B41:B65)</f>
        <v>43356649440</v>
      </c>
      <c r="C68" s="27">
        <f>SUM(C41:C65)</f>
        <v>43305830379</v>
      </c>
      <c r="D68" s="35"/>
      <c r="E68" s="47" t="s">
        <v>49</v>
      </c>
      <c r="F68" s="20">
        <f>SUM(F70:F74)</f>
        <v>2552447360</v>
      </c>
      <c r="G68" s="20">
        <f>SUM(G70:G74)</f>
        <v>2583807699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50</v>
      </c>
      <c r="F70" s="29">
        <f>SUM('[1]ESF (cuentas)'!F78)</f>
        <v>0</v>
      </c>
      <c r="G70" s="29">
        <f>SUM('[1]ESF (cuentas)'!G78)</f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51</v>
      </c>
      <c r="F72" s="29">
        <f>SUM('[1]ESF (cuentas)'!F80)</f>
        <v>2552447360</v>
      </c>
      <c r="G72" s="29">
        <f>SUM('[1]ESF (cuentas)'!G80)</f>
        <v>2583957648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52</v>
      </c>
      <c r="F74" s="41">
        <f>SUM('[1]ESF (cuentas)'!F82)</f>
        <v>0</v>
      </c>
      <c r="G74" s="41">
        <f>SUM('[1]ESF (cuentas)'!G82)</f>
        <v>-149949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53</v>
      </c>
      <c r="F76" s="20">
        <f>SUM(F78:F86)</f>
        <v>42845941008</v>
      </c>
      <c r="G76" s="20">
        <f>SUM(G78:G86)</f>
        <v>35881439504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54</v>
      </c>
      <c r="F78" s="29">
        <f>SUM('[1]ESF (cuentas)'!F86)</f>
        <v>8666639581</v>
      </c>
      <c r="G78" s="29">
        <f>SUM('[1]ESF (cuentas)'!G86)</f>
        <v>5898871242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55</v>
      </c>
      <c r="F80" s="29">
        <f>SUM('[1]ESF (cuentas)'!F88)</f>
        <v>33785415377</v>
      </c>
      <c r="G80" s="29">
        <f>SUM('[1]ESF (cuentas)'!G88)</f>
        <v>29599215987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56</v>
      </c>
      <c r="F82" s="41">
        <f>SUM('[1]ESF (cuentas)'!F90)</f>
        <v>391387312</v>
      </c>
      <c r="G82" s="41">
        <f>SUM('[1]ESF (cuentas)'!G90)</f>
        <v>380855928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57</v>
      </c>
      <c r="F84" s="29">
        <f>SUM('[1]ESF (cuentas)'!F94)</f>
        <v>2480853</v>
      </c>
      <c r="G84" s="29">
        <f>SUM('[1]ESF (cuentas)'!G94)</f>
        <v>2478462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58</v>
      </c>
      <c r="F86" s="29">
        <f>SUM('[1]ESF (cuentas)'!F97)</f>
        <v>17885</v>
      </c>
      <c r="G86" s="29">
        <f>SUM('[1]ESF (cuentas)'!G97)</f>
        <v>17885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60</v>
      </c>
      <c r="F90" s="29">
        <f>SUM('[1]ESF (cuentas)'!F101)</f>
        <v>0</v>
      </c>
      <c r="G90" s="29">
        <f>SUM('[1]ESF (cuentas)'!G101)</f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61</v>
      </c>
      <c r="F92" s="29">
        <f>SUM('[1]ESF (cuentas)'!F103)</f>
        <v>0</v>
      </c>
      <c r="G92" s="29">
        <f>SUM('[1]ESF (cuentas)'!G103)</f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62</v>
      </c>
      <c r="F94" s="44">
        <f>SUM(F68+F76+F88)</f>
        <v>45398388368</v>
      </c>
      <c r="G94" s="44">
        <f>SUM(G68+G76+G88)</f>
        <v>38465247203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thickBot="1" x14ac:dyDescent="0.3">
      <c r="A96" s="30"/>
      <c r="B96" s="50"/>
      <c r="C96" s="29"/>
      <c r="D96" s="35"/>
      <c r="E96" s="35"/>
      <c r="F96" s="28"/>
      <c r="G96" s="28"/>
    </row>
    <row r="97" spans="1:7" s="24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4" customFormat="1" ht="15" customHeight="1" x14ac:dyDescent="0.25">
      <c r="A98" s="60" t="s">
        <v>63</v>
      </c>
      <c r="B98" s="61">
        <f>SUM(B37+B68)</f>
        <v>55310978228</v>
      </c>
      <c r="C98" s="61">
        <f>SUM(C37+C68)</f>
        <v>48051684765</v>
      </c>
      <c r="D98" s="62"/>
      <c r="E98" s="63" t="s">
        <v>64</v>
      </c>
      <c r="F98" s="61">
        <f>SUM(F62+F94)</f>
        <v>55310978228</v>
      </c>
      <c r="G98" s="61">
        <f>SUM(G62+G94)</f>
        <v>48051684765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65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3" customFormat="1" ht="12.75" x14ac:dyDescent="0.2">
      <c r="A104" s="69"/>
      <c r="B104" s="70"/>
      <c r="C104" s="71"/>
      <c r="D104" s="71"/>
      <c r="E104" s="72"/>
      <c r="F104" s="75"/>
      <c r="G104" s="75"/>
    </row>
    <row r="105" spans="1:7" s="77" customFormat="1" ht="12.75" x14ac:dyDescent="0.2">
      <c r="A105" s="71"/>
      <c r="B105" s="71"/>
      <c r="C105" s="71"/>
      <c r="D105" s="71"/>
      <c r="E105" s="71"/>
      <c r="F105" s="76"/>
      <c r="G105" s="76"/>
    </row>
    <row r="106" spans="1:7" s="77" customFormat="1" ht="12.75" x14ac:dyDescent="0.2">
      <c r="A106" s="73"/>
      <c r="B106" s="73"/>
      <c r="C106" s="73"/>
      <c r="D106" s="73"/>
      <c r="E106" s="71"/>
      <c r="F106" s="78"/>
      <c r="G106" s="78"/>
    </row>
    <row r="107" spans="1:7" s="77" customFormat="1" ht="12.75" x14ac:dyDescent="0.2">
      <c r="A107" s="71"/>
      <c r="B107" s="71"/>
      <c r="C107" s="71"/>
      <c r="D107" s="71"/>
      <c r="E107" s="73"/>
      <c r="F107" s="73"/>
      <c r="G107" s="73"/>
    </row>
    <row r="108" spans="1:7" s="77" customFormat="1" ht="12.75" x14ac:dyDescent="0.2">
      <c r="A108" s="73"/>
      <c r="B108" s="73"/>
      <c r="C108" s="73"/>
      <c r="D108" s="73"/>
      <c r="E108" s="71"/>
      <c r="F108" s="71"/>
      <c r="G108" s="71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3"/>
      <c r="F116" s="73"/>
      <c r="G116" s="73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2.75" x14ac:dyDescent="0.2">
      <c r="A118" s="73"/>
      <c r="B118" s="73"/>
      <c r="C118" s="73"/>
      <c r="D118" s="73"/>
      <c r="E118" s="80"/>
      <c r="F118" s="80"/>
      <c r="G118" s="80"/>
    </row>
    <row r="119" spans="1:7" s="77" customFormat="1" ht="13.5" x14ac:dyDescent="0.25">
      <c r="A119" s="81"/>
      <c r="B119" s="81"/>
      <c r="C119" s="81"/>
      <c r="D119" s="81"/>
      <c r="E119" s="73"/>
      <c r="F119" s="73"/>
      <c r="G119" s="73"/>
    </row>
    <row r="120" spans="1:7" s="77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7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7" customFormat="1" ht="13.5" x14ac:dyDescent="0.25">
      <c r="A122" s="81"/>
      <c r="B122" s="81"/>
      <c r="C122" s="81"/>
      <c r="D122" s="81"/>
      <c r="E122" s="81"/>
      <c r="F122" s="81"/>
      <c r="G122" s="81"/>
    </row>
    <row r="123" spans="1:7" s="77" customFormat="1" ht="13.5" x14ac:dyDescent="0.25">
      <c r="A123" s="2"/>
      <c r="B123" s="2"/>
      <c r="C123" s="2"/>
      <c r="D123" s="2"/>
      <c r="E123" s="81"/>
      <c r="F123" s="81"/>
      <c r="G123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2024-08-16T18:49:27Z</dcterms:created>
  <dcterms:modified xsi:type="dcterms:W3CDTF">2024-08-16T18:49:27Z</dcterms:modified>
</cp:coreProperties>
</file>