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315B46F7-EA94-4388-8F50-0EE881B7E293}" xr6:coauthVersionLast="40" xr6:coauthVersionMax="40" xr10:uidLastSave="{00000000-0000-0000-0000-000000000000}"/>
  <bookViews>
    <workbookView xWindow="0" yWindow="0" windowWidth="25200" windowHeight="11775" xr2:uid="{1EBD33F3-85AD-4BB9-8537-A640AF960598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F36" i="1"/>
  <c r="I36" i="1" s="1"/>
  <c r="F34" i="1"/>
  <c r="I34" i="1" s="1"/>
  <c r="F32" i="1"/>
  <c r="I32" i="1" s="1"/>
  <c r="H30" i="1"/>
  <c r="G30" i="1"/>
  <c r="E30" i="1"/>
  <c r="D30" i="1"/>
  <c r="F28" i="1"/>
  <c r="I28" i="1" s="1"/>
  <c r="F26" i="1"/>
  <c r="I26" i="1" s="1"/>
  <c r="I24" i="1" s="1"/>
  <c r="H24" i="1"/>
  <c r="G24" i="1"/>
  <c r="F24" i="1"/>
  <c r="E24" i="1"/>
  <c r="D24" i="1"/>
  <c r="F22" i="1"/>
  <c r="I22" i="1" s="1"/>
  <c r="F20" i="1"/>
  <c r="F16" i="1" s="1"/>
  <c r="F18" i="1"/>
  <c r="I18" i="1" s="1"/>
  <c r="H16" i="1"/>
  <c r="H10" i="1" s="1"/>
  <c r="H51" i="1" s="1"/>
  <c r="G16" i="1"/>
  <c r="E16" i="1"/>
  <c r="D16" i="1"/>
  <c r="D10" i="1" s="1"/>
  <c r="D51" i="1" s="1"/>
  <c r="F14" i="1"/>
  <c r="I14" i="1" s="1"/>
  <c r="F12" i="1"/>
  <c r="I12" i="1" s="1"/>
  <c r="G10" i="1"/>
  <c r="G51" i="1" s="1"/>
  <c r="E10" i="1"/>
  <c r="E51" i="1" s="1"/>
  <c r="F10" i="1" l="1"/>
  <c r="I16" i="1"/>
  <c r="I10" i="1"/>
  <c r="I30" i="1"/>
  <c r="F30" i="1"/>
  <c r="I20" i="1"/>
  <c r="I51" i="1" l="1"/>
  <c r="F51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<sst xmlns="http://schemas.openxmlformats.org/spreadsheetml/2006/main" count="36" uniqueCount="27">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</sst>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2292A82D-E198-4E45-89FF-670F6166DBDE}"/>
    <cellStyle name="Normal 2 2" xfId="2" xr:uid="{0ECFD18F-A895-4D72-8503-4820C60F8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2D658A-DB1E-4F01-9078-46556CFBB9A9}"/>
            </a:ext>
          </a:extLst>
        </xdr:cNvPr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393D-2A08-437C-A28D-EA4C001A77CD}">
  <dimension ref="A1:K54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28" customWidth="1"/>
    <col min="2" max="2" width="1.5703125" style="28" customWidth="1"/>
    <col min="3" max="3" width="39" style="28" customWidth="1"/>
    <col min="4" max="9" width="16.7109375" style="2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 t="shared" ref="D10:I10" si="0">SUM(D12,D14,D16,D22,D24,D28)</f>
        <v>18069785531</v>
      </c>
      <c r="E10" s="14">
        <f t="shared" si="0"/>
        <v>145501893</v>
      </c>
      <c r="F10" s="14">
        <f t="shared" si="0"/>
        <v>18215287424</v>
      </c>
      <c r="G10" s="14">
        <f t="shared" si="0"/>
        <v>3923330324</v>
      </c>
      <c r="H10" s="14">
        <f t="shared" si="0"/>
        <v>3842660925</v>
      </c>
      <c r="I10" s="14">
        <f t="shared" si="0"/>
        <v>14291957100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8742982215</v>
      </c>
      <c r="E12" s="19">
        <v>42775815</v>
      </c>
      <c r="F12" s="19">
        <f>SUM(D12+E12)</f>
        <v>8785758030</v>
      </c>
      <c r="G12" s="12">
        <v>1741267694</v>
      </c>
      <c r="H12" s="19">
        <v>1707423349</v>
      </c>
      <c r="I12" s="19">
        <f>SUM(F12-G12)</f>
        <v>7044490336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18" t="s">
        <v>16</v>
      </c>
      <c r="C14" s="18"/>
      <c r="D14" s="19">
        <v>9321960243</v>
      </c>
      <c r="E14" s="19">
        <v>100775659</v>
      </c>
      <c r="F14" s="19">
        <f>SUM(D14+E14)</f>
        <v>9422735902</v>
      </c>
      <c r="G14" s="12">
        <v>2181168079</v>
      </c>
      <c r="H14" s="12">
        <v>2134343025</v>
      </c>
      <c r="I14" s="19">
        <f>SUM(F14-G14)</f>
        <v>7241567823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18" t="s">
        <v>17</v>
      </c>
      <c r="C16" s="18"/>
      <c r="D16" s="19">
        <f>SUM(D18:D20)</f>
        <v>4843073</v>
      </c>
      <c r="E16" s="19">
        <f>SUM(E18:E20)</f>
        <v>0</v>
      </c>
      <c r="F16" s="19">
        <f t="shared" ref="F16:H16" si="1">SUM(F18:F20)</f>
        <v>4843073</v>
      </c>
      <c r="G16" s="19">
        <f t="shared" si="1"/>
        <v>894551</v>
      </c>
      <c r="H16" s="19">
        <f t="shared" si="1"/>
        <v>894551</v>
      </c>
      <c r="I16" s="19">
        <f>SUM(F16-G16)</f>
        <v>3948522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0" t="s">
        <v>18</v>
      </c>
      <c r="D18" s="19">
        <v>4843073</v>
      </c>
      <c r="E18" s="19">
        <v>0</v>
      </c>
      <c r="F18" s="19">
        <f>SUM(D18+E18)</f>
        <v>4843073</v>
      </c>
      <c r="G18" s="12">
        <v>894551</v>
      </c>
      <c r="H18" s="12">
        <v>894551</v>
      </c>
      <c r="I18" s="19">
        <f>SUM(F18-G18)</f>
        <v>3948522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0" t="s">
        <v>19</v>
      </c>
      <c r="D20" s="19">
        <v>0</v>
      </c>
      <c r="E20" s="19">
        <v>0</v>
      </c>
      <c r="F20" s="19">
        <f>SUM(D20+E20)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18" t="s">
        <v>20</v>
      </c>
      <c r="C22" s="18"/>
      <c r="D22" s="19">
        <v>0</v>
      </c>
      <c r="E22" s="19">
        <v>0</v>
      </c>
      <c r="F22" s="19">
        <f>SUM(D22+E22)</f>
        <v>0</v>
      </c>
      <c r="G22" s="12">
        <v>0</v>
      </c>
      <c r="H22" s="12">
        <v>0</v>
      </c>
      <c r="I22" s="19">
        <f>SUM(F22-G22)</f>
        <v>0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9"/>
      <c r="I27" s="12"/>
    </row>
    <row r="28" spans="1:11" s="2" customFormat="1" ht="12.75" customHeight="1" x14ac:dyDescent="0.25">
      <c r="B28" s="18" t="s">
        <v>23</v>
      </c>
      <c r="C28" s="18"/>
      <c r="D28" s="19">
        <v>0</v>
      </c>
      <c r="E28" s="19">
        <v>1950419</v>
      </c>
      <c r="F28" s="19">
        <f>SUM(D28+E28)</f>
        <v>1950419</v>
      </c>
      <c r="G28" s="12">
        <v>0</v>
      </c>
      <c r="H28" s="19">
        <v>0</v>
      </c>
      <c r="I28" s="19">
        <f>SUM(F28-G28)</f>
        <v>1950419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23873176000</v>
      </c>
      <c r="E30" s="14">
        <f t="shared" ref="E30:I30" si="3">SUM(E32,E34,E36,E42,E44,E48)</f>
        <v>0</v>
      </c>
      <c r="F30" s="14">
        <f t="shared" si="3"/>
        <v>23873176000</v>
      </c>
      <c r="G30" s="14">
        <f t="shared" si="3"/>
        <v>4564715721</v>
      </c>
      <c r="H30" s="14">
        <f t="shared" si="3"/>
        <v>4539642328</v>
      </c>
      <c r="I30" s="14">
        <f t="shared" si="3"/>
        <v>19308460279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2348580409</v>
      </c>
      <c r="E32" s="19">
        <v>21896</v>
      </c>
      <c r="F32" s="19">
        <f>SUM(D32+E32)</f>
        <v>2348602305</v>
      </c>
      <c r="G32" s="12">
        <v>401119438</v>
      </c>
      <c r="H32" s="19">
        <v>401010579</v>
      </c>
      <c r="I32" s="19">
        <f>SUM(F32-G32)</f>
        <v>1947482867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18" t="s">
        <v>16</v>
      </c>
      <c r="C34" s="18"/>
      <c r="D34" s="19">
        <v>21474595591</v>
      </c>
      <c r="E34" s="19">
        <v>-21896</v>
      </c>
      <c r="F34" s="19">
        <f>SUM(D34+E34)</f>
        <v>21474573695</v>
      </c>
      <c r="G34" s="12">
        <v>4163596283</v>
      </c>
      <c r="H34" s="19">
        <v>4138631749</v>
      </c>
      <c r="I34" s="19">
        <f>SUM(F34-G34)</f>
        <v>17310977412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2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2">
        <v>0</v>
      </c>
      <c r="H40" s="12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>
        <v>0</v>
      </c>
      <c r="F42" s="19">
        <f>SUM(D42+E42)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18" t="s">
        <v>23</v>
      </c>
      <c r="C48" s="18"/>
      <c r="D48" s="19">
        <v>50000000</v>
      </c>
      <c r="E48" s="19">
        <v>0</v>
      </c>
      <c r="F48" s="19">
        <f>SUM(D48+E48)</f>
        <v>50000000</v>
      </c>
      <c r="G48" s="12">
        <v>0</v>
      </c>
      <c r="H48" s="12">
        <v>0</v>
      </c>
      <c r="I48" s="19">
        <f>SUM(F48-G48)</f>
        <v>50000000</v>
      </c>
    </row>
    <row r="49" spans="1:11" s="2" customFormat="1" ht="3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2"/>
      <c r="B50" s="22"/>
      <c r="C50" s="22"/>
      <c r="D50" s="23"/>
      <c r="E50" s="23"/>
      <c r="F50" s="23"/>
      <c r="G50" s="23"/>
      <c r="H50" s="23"/>
      <c r="I50" s="23"/>
    </row>
    <row r="51" spans="1:11" s="17" customFormat="1" ht="15.95" customHeight="1" x14ac:dyDescent="0.25">
      <c r="A51" s="24" t="s">
        <v>25</v>
      </c>
      <c r="B51" s="24"/>
      <c r="C51" s="24"/>
      <c r="D51" s="25">
        <f t="shared" ref="D51:I51" si="4">SUM(D10,D30)</f>
        <v>41942961531</v>
      </c>
      <c r="E51" s="25">
        <f t="shared" si="4"/>
        <v>145501893</v>
      </c>
      <c r="F51" s="25">
        <f t="shared" si="4"/>
        <v>42088463424</v>
      </c>
      <c r="G51" s="25">
        <f t="shared" si="4"/>
        <v>8488046045</v>
      </c>
      <c r="H51" s="25">
        <f t="shared" si="4"/>
        <v>8382303253</v>
      </c>
      <c r="I51" s="25">
        <f t="shared" si="4"/>
        <v>33600417379</v>
      </c>
      <c r="J51" s="15"/>
      <c r="K51" s="16"/>
    </row>
    <row r="52" spans="1:11" s="2" customFormat="1" ht="12.75" customHeight="1" x14ac:dyDescent="0.25">
      <c r="A52" s="26" t="s">
        <v>26</v>
      </c>
      <c r="B52" s="27"/>
      <c r="C52" s="27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12"/>
      <c r="E53" s="12"/>
      <c r="F53" s="12"/>
      <c r="G53" s="12"/>
      <c r="H53" s="12"/>
      <c r="I53" s="12"/>
    </row>
    <row r="54" spans="1:11" s="28" customFormat="1" ht="83.25" customHeight="1" x14ac:dyDescent="0.25">
      <c r="D54" s="29"/>
      <c r="E54" s="29"/>
      <c r="F54" s="29"/>
      <c r="G54" s="29"/>
      <c r="H54" s="29"/>
      <c r="I54" s="29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2024-05-30T17:32:18Z</dcterms:created>
  <dcterms:modified xsi:type="dcterms:W3CDTF">2024-05-30T17:32:19Z</dcterms:modified>
</cp:coreProperties>
</file>