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8E5F2D87-A113-4C17-A79C-667A44FE4F72}" xr6:coauthVersionLast="40" xr6:coauthVersionMax="40" xr10:uidLastSave="{00000000-0000-0000-0000-000000000000}"/>
  <bookViews>
    <workbookView xWindow="0" yWindow="0" windowWidth="25200" windowHeight="11775" xr2:uid="{C8EED965-7CEE-43B0-9F14-F652AD73AF88}"/>
  </bookViews>
  <sheets>
    <sheet name="33 LDF-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F45" i="1" s="1"/>
  <c r="F46" i="1"/>
  <c r="I46" i="1" s="1"/>
  <c r="H45" i="1"/>
  <c r="H81" i="1" s="1"/>
  <c r="G45" i="1"/>
  <c r="G81" i="1" s="1"/>
  <c r="E45" i="1"/>
  <c r="E81" i="1" s="1"/>
  <c r="D45" i="1"/>
  <c r="D81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F10" i="1" s="1"/>
  <c r="F11" i="1"/>
  <c r="I11" i="1" s="1"/>
  <c r="H10" i="1"/>
  <c r="G10" i="1"/>
  <c r="E10" i="1"/>
  <c r="D10" i="1"/>
  <c r="F81" i="1" l="1"/>
  <c r="I81" i="1" s="1"/>
  <c r="I12" i="1"/>
  <c r="I10" i="1" s="1"/>
  <c r="I47" i="1"/>
  <c r="I45" i="1" s="1"/>
</calcChain>
</file>

<file path=xl/sharedStrings.xml><?xml version="1.0" encoding="utf-8"?>
<sst xmlns="http://schemas.openxmlformats.org/spreadsheetml/2006/main" count="84" uniqueCount="51">
  <si>
    <t>GOBIERNO CONSTITUCIONAL DEL ESTADO DE CHIAPAS</t>
  </si>
  <si>
    <t>PODER EJECUTIVO</t>
  </si>
  <si>
    <t>ESTADO ANALÍTICO DEL EJERCICIO DE PRESUPUESTO DE EGRESOS DETALLADO CONSOLIDADO</t>
  </si>
  <si>
    <t>CLASIFICACIÓN ADMINISTRATIVA</t>
  </si>
  <si>
    <t>DEL 1 DE ENERO AL 31 DE MARZO DE 2024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</si>
  <si>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</si>
  <si>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</si>
  <si>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</si>
  <si>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</si>
  <si>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</si>
  <si>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</si>
  <si>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</si>
  <si>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</si>
  <si>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</si>
  <si>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</si>
  <si>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Gubernatura</t>
  </si>
  <si>
    <t>Secretaría General de Gobierno</t>
  </si>
  <si>
    <t>Secretaria de Hacienda</t>
  </si>
  <si>
    <t>Secretaría de la Honestidad y Función Pública</t>
  </si>
  <si>
    <t>Secretaría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</si>
  <si>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</si>
  <si>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</si>
  <si>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</si>
  <si>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</si>
  <si>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</si>
  <si>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</si>
  <si>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</si>
  <si>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</si>
  <si>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</si>
  <si>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</si>
  <si>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</si>
  <si>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</si>
  <si>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</si>
  <si>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</si>
  <si>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</si>
  <si>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</si>
  <si>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</si>
  <si>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</si>
  <si>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Educación Estatal</t>
  </si>
  <si>
    <t>Educación Federalizada</t>
  </si>
  <si>
    <t>Instituto de Formación Policial</t>
  </si>
  <si>
    <t>Instituto de Evaluación, Profesionalización y Promoción Docente de Chiapas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</si>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</sst>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/>
    <xf numFmtId="0" fontId="5" fillId="2" borderId="0" xfId="3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 readingOrder="1"/>
    </xf>
    <xf numFmtId="0" fontId="6" fillId="3" borderId="2" xfId="1" applyFont="1" applyFill="1" applyBorder="1" applyAlignment="1">
      <alignment horizontal="center" vertical="center" wrapText="1" readingOrder="1"/>
    </xf>
    <xf numFmtId="164" fontId="6" fillId="3" borderId="2" xfId="1" applyNumberFormat="1" applyFont="1" applyFill="1" applyBorder="1" applyAlignment="1">
      <alignment horizontal="center" vertical="top" wrapText="1" readingOrder="1"/>
    </xf>
    <xf numFmtId="164" fontId="6" fillId="3" borderId="3" xfId="1" applyNumberFormat="1" applyFont="1" applyFill="1" applyBorder="1" applyAlignment="1">
      <alignment horizontal="center" vertical="center" wrapText="1" readingOrder="1"/>
    </xf>
    <xf numFmtId="0" fontId="6" fillId="3" borderId="4" xfId="1" applyFont="1" applyFill="1" applyBorder="1" applyAlignment="1">
      <alignment horizontal="center" vertical="center" wrapText="1" readingOrder="1"/>
    </xf>
    <xf numFmtId="0" fontId="6" fillId="3" borderId="5" xfId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 readingOrder="1"/>
    </xf>
    <xf numFmtId="0" fontId="4" fillId="0" borderId="0" xfId="4" applyFont="1" applyBorder="1" applyAlignment="1">
      <alignment horizontal="center" vertical="top"/>
    </xf>
    <xf numFmtId="0" fontId="4" fillId="0" borderId="0" xfId="4" applyFont="1" applyBorder="1" applyAlignment="1">
      <alignment horizontal="justify" vertical="top"/>
    </xf>
    <xf numFmtId="164" fontId="8" fillId="0" borderId="0" xfId="1" applyNumberFormat="1" applyFont="1" applyBorder="1" applyAlignment="1">
      <alignment horizontal="right" vertical="top"/>
    </xf>
    <xf numFmtId="0" fontId="9" fillId="4" borderId="7" xfId="1" applyFont="1" applyFill="1" applyBorder="1" applyAlignment="1">
      <alignment horizontal="justify" vertical="center"/>
    </xf>
    <xf numFmtId="164" fontId="9" fillId="4" borderId="7" xfId="1" applyNumberFormat="1" applyFont="1" applyFill="1" applyBorder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64" fontId="4" fillId="0" borderId="0" xfId="2" applyNumberFormat="1" applyFont="1"/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center"/>
    </xf>
    <xf numFmtId="0" fontId="10" fillId="0" borderId="0" xfId="2" applyFont="1"/>
    <xf numFmtId="0" fontId="4" fillId="0" borderId="0" xfId="2" applyFont="1" applyBorder="1" applyAlignment="1">
      <alignment horizontal="center"/>
    </xf>
    <xf numFmtId="0" fontId="11" fillId="0" borderId="0" xfId="2" applyFont="1" applyBorder="1"/>
    <xf numFmtId="164" fontId="4" fillId="0" borderId="0" xfId="2" applyNumberFormat="1" applyFont="1" applyBorder="1"/>
    <xf numFmtId="164" fontId="7" fillId="0" borderId="0" xfId="4" applyNumberFormat="1" applyBorder="1" applyAlignment="1">
      <alignment horizontal="right"/>
    </xf>
    <xf numFmtId="0" fontId="4" fillId="0" borderId="0" xfId="2" applyFont="1" applyBorder="1"/>
    <xf numFmtId="0" fontId="4" fillId="0" borderId="8" xfId="4" applyFont="1" applyBorder="1" applyAlignment="1">
      <alignment horizontal="center" vertical="top"/>
    </xf>
    <xf numFmtId="0" fontId="4" fillId="0" borderId="8" xfId="4" applyFont="1" applyBorder="1" applyAlignment="1">
      <alignment horizontal="justify" vertical="top"/>
    </xf>
    <xf numFmtId="164" fontId="8" fillId="0" borderId="8" xfId="1" applyNumberFormat="1" applyFont="1" applyBorder="1" applyAlignment="1">
      <alignment horizontal="right" vertical="top"/>
    </xf>
    <xf numFmtId="0" fontId="4" fillId="0" borderId="0" xfId="4" applyFont="1" applyAlignment="1">
      <alignment horizontal="center" vertical="top"/>
    </xf>
    <xf numFmtId="0" fontId="4" fillId="0" borderId="0" xfId="4" applyFont="1" applyAlignment="1">
      <alignment horizontal="justify" vertical="top"/>
    </xf>
    <xf numFmtId="164" fontId="8" fillId="0" borderId="0" xfId="1" applyNumberFormat="1" applyFont="1" applyAlignment="1">
      <alignment horizontal="right" vertical="top"/>
    </xf>
    <xf numFmtId="0" fontId="4" fillId="0" borderId="0" xfId="4" applyFont="1" applyAlignment="1">
      <alignment horizontal="center"/>
    </xf>
    <xf numFmtId="0" fontId="2" fillId="0" borderId="0" xfId="1"/>
    <xf numFmtId="0" fontId="4" fillId="0" borderId="9" xfId="4" applyFont="1" applyBorder="1" applyAlignment="1">
      <alignment horizontal="center"/>
    </xf>
    <xf numFmtId="0" fontId="4" fillId="0" borderId="9" xfId="4" applyFont="1" applyBorder="1" applyAlignment="1">
      <alignment horizontal="justify" vertical="top"/>
    </xf>
    <xf numFmtId="164" fontId="8" fillId="0" borderId="9" xfId="1" applyNumberFormat="1" applyFont="1" applyBorder="1" applyAlignment="1">
      <alignment horizontal="right" vertical="top"/>
    </xf>
    <xf numFmtId="0" fontId="9" fillId="3" borderId="8" xfId="1" applyFont="1" applyFill="1" applyBorder="1" applyAlignment="1">
      <alignment horizontal="justify" vertical="center"/>
    </xf>
    <xf numFmtId="164" fontId="9" fillId="3" borderId="8" xfId="1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left" vertical="top" wrapText="1"/>
    </xf>
    <xf numFmtId="0" fontId="4" fillId="0" borderId="0" xfId="2" applyFont="1" applyAlignment="1">
      <alignment horizontal="center"/>
    </xf>
    <xf numFmtId="164" fontId="10" fillId="0" borderId="0" xfId="2" applyNumberFormat="1" applyFont="1" applyAlignment="1">
      <alignment horizontal="center"/>
    </xf>
  </cellXfs>
  <cellStyles count="6">
    <cellStyle name="Normal" xfId="0" builtinId="0"/>
    <cellStyle name="Normal 12 3 2 2" xfId="2" xr:uid="{B1ED4962-4D35-4735-9D7D-86E3F9135AAF}"/>
    <cellStyle name="Normal 17" xfId="1" xr:uid="{21C53E04-9FCF-4A94-A940-7250A5BCE0E4}"/>
    <cellStyle name="Normal 18 2" xfId="3" xr:uid="{A9724EA4-DB26-4D02-B4EC-41079FF5B36A}"/>
    <cellStyle name="Normal 2 2" xfId="5" xr:uid="{21ACB53F-6363-4C32-B16A-F8ED7EBD9726}"/>
    <cellStyle name="Normal 3_1. Ingreso Público" xfId="4" xr:uid="{B5230809-C04E-4234-A5CF-3489944652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0AC2208-3AFD-4924-89D7-88ADDA6E78B9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7E9F7-ED3A-40D8-80AE-EF8A04495158}">
  <dimension ref="A1:L83"/>
  <sheetViews>
    <sheetView showGridLines="0" tabSelected="1" topLeftCell="A46" zoomScaleNormal="100" workbookViewId="0">
      <selection sqref="A1:I82"/>
    </sheetView>
  </sheetViews>
  <sheetFormatPr baseColWidth="10" defaultRowHeight="12.75" x14ac:dyDescent="0.2"/>
  <cols>
    <col min="1" max="2" width="1.7109375" style="44" customWidth="1"/>
    <col min="3" max="3" width="40.7109375" style="2" customWidth="1"/>
    <col min="4" max="9" width="15.140625" style="21" customWidth="1"/>
    <col min="10" max="10" width="11.42578125" style="2"/>
    <col min="11" max="11" width="20.5703125" style="37" customWidth="1"/>
    <col min="12" max="16384" width="11.42578125" style="37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4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">
      <c r="A9" s="13"/>
      <c r="B9" s="13"/>
      <c r="C9" s="14"/>
      <c r="D9" s="15"/>
      <c r="E9" s="15"/>
      <c r="F9" s="15"/>
      <c r="G9" s="15"/>
      <c r="H9" s="15"/>
      <c r="I9" s="15"/>
    </row>
    <row r="10" spans="1:11" s="20" customFormat="1" ht="15.95" customHeight="1" thickBot="1" x14ac:dyDescent="0.3">
      <c r="A10" s="16" t="s">
        <v>14</v>
      </c>
      <c r="B10" s="16"/>
      <c r="C10" s="16"/>
      <c r="D10" s="17">
        <f>SUM(D11:D43)</f>
        <v>36463048774</v>
      </c>
      <c r="E10" s="17">
        <f t="shared" ref="E10:I10" si="0">SUM(E11:E43)</f>
        <v>4860174773</v>
      </c>
      <c r="F10" s="17">
        <f t="shared" si="0"/>
        <v>41323223547</v>
      </c>
      <c r="G10" s="17">
        <f t="shared" si="0"/>
        <v>7704270904</v>
      </c>
      <c r="H10" s="17">
        <f t="shared" si="0"/>
        <v>7488560235</v>
      </c>
      <c r="I10" s="17">
        <f t="shared" si="0"/>
        <v>33618952643</v>
      </c>
      <c r="J10" s="18"/>
      <c r="K10" s="19"/>
    </row>
    <row r="11" spans="1:11" s="2" customFormat="1" ht="12.75" customHeight="1" thickTop="1" x14ac:dyDescent="0.2">
      <c r="A11" s="13"/>
      <c r="B11" s="13"/>
      <c r="C11" s="14" t="s">
        <v>15</v>
      </c>
      <c r="D11" s="15">
        <v>34319892</v>
      </c>
      <c r="E11" s="15">
        <v>1341726</v>
      </c>
      <c r="F11" s="15">
        <f t="shared" ref="F11:F43" si="1">D11+E11</f>
        <v>35661618</v>
      </c>
      <c r="G11" s="15">
        <v>6660320</v>
      </c>
      <c r="H11" s="15">
        <v>6636080</v>
      </c>
      <c r="I11" s="15">
        <f t="shared" ref="I11:I33" si="2">F11-G11</f>
        <v>29001298</v>
      </c>
      <c r="K11" s="21"/>
    </row>
    <row r="12" spans="1:11" s="2" customFormat="1" ht="12.75" customHeight="1" x14ac:dyDescent="0.2">
      <c r="A12" s="13"/>
      <c r="B12" s="13"/>
      <c r="C12" s="14" t="s">
        <v>16</v>
      </c>
      <c r="D12" s="15">
        <v>419791789</v>
      </c>
      <c r="E12" s="15">
        <v>36295854</v>
      </c>
      <c r="F12" s="15">
        <f t="shared" si="1"/>
        <v>456087643</v>
      </c>
      <c r="G12" s="15">
        <v>106523431</v>
      </c>
      <c r="H12" s="15">
        <v>105685424</v>
      </c>
      <c r="I12" s="15">
        <f t="shared" si="2"/>
        <v>349564212</v>
      </c>
    </row>
    <row r="13" spans="1:11" s="2" customFormat="1" ht="12.75" customHeight="1" x14ac:dyDescent="0.2">
      <c r="A13" s="13"/>
      <c r="B13" s="13"/>
      <c r="C13" s="14" t="s">
        <v>17</v>
      </c>
      <c r="D13" s="15">
        <v>1749594037</v>
      </c>
      <c r="E13" s="15">
        <v>4709514</v>
      </c>
      <c r="F13" s="15">
        <f t="shared" si="1"/>
        <v>1754303551</v>
      </c>
      <c r="G13" s="15">
        <v>273295842</v>
      </c>
      <c r="H13" s="15">
        <v>267538718</v>
      </c>
      <c r="I13" s="15">
        <f t="shared" si="2"/>
        <v>1481007709</v>
      </c>
    </row>
    <row r="14" spans="1:11" s="2" customFormat="1" ht="12.75" customHeight="1" x14ac:dyDescent="0.2">
      <c r="A14" s="13"/>
      <c r="B14" s="13"/>
      <c r="C14" s="14" t="s">
        <v>18</v>
      </c>
      <c r="D14" s="15">
        <v>184143667</v>
      </c>
      <c r="E14" s="15">
        <v>2152094</v>
      </c>
      <c r="F14" s="15">
        <f t="shared" si="1"/>
        <v>186295761</v>
      </c>
      <c r="G14" s="15">
        <v>34175362</v>
      </c>
      <c r="H14" s="15">
        <v>33667309</v>
      </c>
      <c r="I14" s="15">
        <f t="shared" si="2"/>
        <v>152120399</v>
      </c>
    </row>
    <row r="15" spans="1:11" s="2" customFormat="1" ht="12.75" customHeight="1" x14ac:dyDescent="0.2">
      <c r="A15" s="22"/>
      <c r="B15" s="22"/>
      <c r="C15" s="14" t="s">
        <v>19</v>
      </c>
      <c r="D15" s="15">
        <v>67812833</v>
      </c>
      <c r="E15" s="15">
        <v>720927</v>
      </c>
      <c r="F15" s="15">
        <f t="shared" si="1"/>
        <v>68533760</v>
      </c>
      <c r="G15" s="15">
        <v>11064541</v>
      </c>
      <c r="H15" s="15">
        <v>11064541</v>
      </c>
      <c r="I15" s="15">
        <f t="shared" si="2"/>
        <v>57469219</v>
      </c>
    </row>
    <row r="16" spans="1:11" s="2" customFormat="1" ht="12.75" customHeight="1" x14ac:dyDescent="0.2">
      <c r="A16" s="13"/>
      <c r="B16" s="13"/>
      <c r="C16" s="14" t="s">
        <v>20</v>
      </c>
      <c r="D16" s="15">
        <v>103077261</v>
      </c>
      <c r="E16" s="15">
        <v>0</v>
      </c>
      <c r="F16" s="15">
        <f t="shared" si="1"/>
        <v>103077261</v>
      </c>
      <c r="G16" s="15">
        <v>1800432</v>
      </c>
      <c r="H16" s="15">
        <v>1786367</v>
      </c>
      <c r="I16" s="15">
        <f t="shared" si="2"/>
        <v>101276829</v>
      </c>
    </row>
    <row r="17" spans="1:9" s="2" customFormat="1" ht="12.75" customHeight="1" x14ac:dyDescent="0.2">
      <c r="A17" s="13"/>
      <c r="B17" s="13"/>
      <c r="C17" s="14" t="s">
        <v>21</v>
      </c>
      <c r="D17" s="15">
        <v>245481936</v>
      </c>
      <c r="E17" s="15">
        <v>473776379</v>
      </c>
      <c r="F17" s="15">
        <f t="shared" si="1"/>
        <v>719258315</v>
      </c>
      <c r="G17" s="15">
        <v>99718283</v>
      </c>
      <c r="H17" s="15">
        <v>35888684</v>
      </c>
      <c r="I17" s="15">
        <f t="shared" si="2"/>
        <v>619540032</v>
      </c>
    </row>
    <row r="18" spans="1:9" s="2" customFormat="1" ht="12.75" customHeight="1" x14ac:dyDescent="0.2">
      <c r="A18" s="13"/>
      <c r="B18" s="13"/>
      <c r="C18" s="14" t="s">
        <v>22</v>
      </c>
      <c r="D18" s="15">
        <v>116032297</v>
      </c>
      <c r="E18" s="15">
        <v>11731681</v>
      </c>
      <c r="F18" s="15">
        <f t="shared" si="1"/>
        <v>127763978</v>
      </c>
      <c r="G18" s="15">
        <v>20385338</v>
      </c>
      <c r="H18" s="15">
        <v>20259676</v>
      </c>
      <c r="I18" s="15">
        <f t="shared" si="2"/>
        <v>107378640</v>
      </c>
    </row>
    <row r="19" spans="1:9" s="2" customFormat="1" ht="12.75" customHeight="1" x14ac:dyDescent="0.2">
      <c r="A19" s="13"/>
      <c r="B19" s="13"/>
      <c r="C19" s="14" t="s">
        <v>23</v>
      </c>
      <c r="D19" s="15">
        <v>107294495</v>
      </c>
      <c r="E19" s="15">
        <v>387116</v>
      </c>
      <c r="F19" s="15">
        <f t="shared" si="1"/>
        <v>107681611</v>
      </c>
      <c r="G19" s="15">
        <v>19755734</v>
      </c>
      <c r="H19" s="15">
        <v>18585581</v>
      </c>
      <c r="I19" s="15">
        <f t="shared" si="2"/>
        <v>87925877</v>
      </c>
    </row>
    <row r="20" spans="1:9" s="2" customFormat="1" ht="12.75" customHeight="1" x14ac:dyDescent="0.2">
      <c r="A20" s="13"/>
      <c r="B20" s="13"/>
      <c r="C20" s="14" t="s">
        <v>24</v>
      </c>
      <c r="D20" s="15">
        <v>83671202</v>
      </c>
      <c r="E20" s="15">
        <v>-38800</v>
      </c>
      <c r="F20" s="15">
        <f t="shared" si="1"/>
        <v>83632402</v>
      </c>
      <c r="G20" s="15">
        <v>16558013</v>
      </c>
      <c r="H20" s="15">
        <v>13629677</v>
      </c>
      <c r="I20" s="15">
        <f t="shared" si="2"/>
        <v>67074389</v>
      </c>
    </row>
    <row r="21" spans="1:9" s="2" customFormat="1" ht="12.75" customHeight="1" x14ac:dyDescent="0.2">
      <c r="A21" s="13"/>
      <c r="B21" s="13"/>
      <c r="C21" s="14" t="s">
        <v>25</v>
      </c>
      <c r="D21" s="15">
        <v>239192221</v>
      </c>
      <c r="E21" s="15">
        <v>56262169</v>
      </c>
      <c r="F21" s="15">
        <f t="shared" si="1"/>
        <v>295454390</v>
      </c>
      <c r="G21" s="15">
        <v>105015751</v>
      </c>
      <c r="H21" s="15">
        <v>79308228</v>
      </c>
      <c r="I21" s="15">
        <f t="shared" si="2"/>
        <v>190438639</v>
      </c>
    </row>
    <row r="22" spans="1:9" s="2" customFormat="1" ht="12.75" customHeight="1" x14ac:dyDescent="0.2">
      <c r="A22" s="13"/>
      <c r="B22" s="13"/>
      <c r="C22" s="14" t="s">
        <v>26</v>
      </c>
      <c r="D22" s="15">
        <v>136659412</v>
      </c>
      <c r="E22" s="15">
        <v>15527732</v>
      </c>
      <c r="F22" s="15">
        <f t="shared" si="1"/>
        <v>152187144</v>
      </c>
      <c r="G22" s="15">
        <v>44310020</v>
      </c>
      <c r="H22" s="15">
        <v>39714377</v>
      </c>
      <c r="I22" s="15">
        <f t="shared" si="2"/>
        <v>107877124</v>
      </c>
    </row>
    <row r="23" spans="1:9" s="2" customFormat="1" ht="26.25" customHeight="1" x14ac:dyDescent="0.2">
      <c r="A23" s="13"/>
      <c r="B23" s="13"/>
      <c r="C23" s="14" t="s">
        <v>27</v>
      </c>
      <c r="D23" s="15">
        <v>23201779</v>
      </c>
      <c r="E23" s="15">
        <v>231463</v>
      </c>
      <c r="F23" s="15">
        <f t="shared" si="1"/>
        <v>23433242</v>
      </c>
      <c r="G23" s="15">
        <v>4570197</v>
      </c>
      <c r="H23" s="15">
        <v>4544575</v>
      </c>
      <c r="I23" s="15">
        <f t="shared" si="2"/>
        <v>18863045</v>
      </c>
    </row>
    <row r="24" spans="1:9" s="2" customFormat="1" ht="26.25" customHeight="1" x14ac:dyDescent="0.2">
      <c r="A24" s="13"/>
      <c r="B24" s="13"/>
      <c r="C24" s="14" t="s">
        <v>28</v>
      </c>
      <c r="D24" s="15">
        <v>2940886379</v>
      </c>
      <c r="E24" s="15">
        <v>1292135879</v>
      </c>
      <c r="F24" s="15">
        <f t="shared" si="1"/>
        <v>4233022258</v>
      </c>
      <c r="G24" s="15">
        <v>451092918</v>
      </c>
      <c r="H24" s="15">
        <v>451092918</v>
      </c>
      <c r="I24" s="15">
        <f t="shared" si="2"/>
        <v>3781929340</v>
      </c>
    </row>
    <row r="25" spans="1:9" s="2" customFormat="1" ht="12.75" customHeight="1" x14ac:dyDescent="0.2">
      <c r="A25" s="13"/>
      <c r="B25" s="13"/>
      <c r="C25" s="14" t="s">
        <v>29</v>
      </c>
      <c r="D25" s="15">
        <v>48135801</v>
      </c>
      <c r="E25" s="15">
        <v>0</v>
      </c>
      <c r="F25" s="15">
        <f t="shared" si="1"/>
        <v>48135801</v>
      </c>
      <c r="G25" s="15">
        <v>7175861</v>
      </c>
      <c r="H25" s="15">
        <v>6913579</v>
      </c>
      <c r="I25" s="15">
        <f t="shared" si="2"/>
        <v>40959940</v>
      </c>
    </row>
    <row r="26" spans="1:9" s="2" customFormat="1" ht="12.75" customHeight="1" x14ac:dyDescent="0.2">
      <c r="A26" s="13"/>
      <c r="B26" s="13"/>
      <c r="C26" s="14" t="s">
        <v>30</v>
      </c>
      <c r="D26" s="15">
        <v>7830225</v>
      </c>
      <c r="E26" s="15">
        <v>21648</v>
      </c>
      <c r="F26" s="15">
        <f t="shared" si="1"/>
        <v>7851873</v>
      </c>
      <c r="G26" s="15">
        <v>1554877</v>
      </c>
      <c r="H26" s="15">
        <v>1554877</v>
      </c>
      <c r="I26" s="15">
        <f t="shared" si="2"/>
        <v>6296996</v>
      </c>
    </row>
    <row r="27" spans="1:9" s="2" customFormat="1" ht="12.75" customHeight="1" x14ac:dyDescent="0.2">
      <c r="A27" s="13"/>
      <c r="B27" s="13"/>
      <c r="C27" s="14" t="s">
        <v>31</v>
      </c>
      <c r="D27" s="15">
        <v>32552319</v>
      </c>
      <c r="E27" s="15">
        <v>0</v>
      </c>
      <c r="F27" s="15">
        <f t="shared" si="1"/>
        <v>32552319</v>
      </c>
      <c r="G27" s="15">
        <v>4467058</v>
      </c>
      <c r="H27" s="15">
        <v>4467058</v>
      </c>
      <c r="I27" s="15">
        <f t="shared" si="2"/>
        <v>28085261</v>
      </c>
    </row>
    <row r="28" spans="1:9" s="2" customFormat="1" ht="26.25" customHeight="1" x14ac:dyDescent="0.2">
      <c r="A28" s="13"/>
      <c r="B28" s="13"/>
      <c r="C28" s="14" t="s">
        <v>32</v>
      </c>
      <c r="D28" s="15">
        <v>45686268</v>
      </c>
      <c r="E28" s="15">
        <v>374329</v>
      </c>
      <c r="F28" s="15">
        <f t="shared" si="1"/>
        <v>46060597</v>
      </c>
      <c r="G28" s="15">
        <v>7896602</v>
      </c>
      <c r="H28" s="15">
        <v>7840101</v>
      </c>
      <c r="I28" s="15">
        <f t="shared" si="2"/>
        <v>38163995</v>
      </c>
    </row>
    <row r="29" spans="1:9" s="2" customFormat="1" ht="12.75" customHeight="1" x14ac:dyDescent="0.2">
      <c r="A29" s="13"/>
      <c r="B29" s="13"/>
      <c r="C29" s="14" t="s">
        <v>33</v>
      </c>
      <c r="D29" s="15">
        <v>6810089</v>
      </c>
      <c r="E29" s="15">
        <v>0</v>
      </c>
      <c r="F29" s="15">
        <f t="shared" si="1"/>
        <v>6810089</v>
      </c>
      <c r="G29" s="15">
        <v>1439312</v>
      </c>
      <c r="H29" s="15">
        <v>1439312</v>
      </c>
      <c r="I29" s="15">
        <f t="shared" si="2"/>
        <v>5370777</v>
      </c>
    </row>
    <row r="30" spans="1:9" s="2" customFormat="1" ht="26.25" customHeight="1" x14ac:dyDescent="0.2">
      <c r="A30" s="13"/>
      <c r="B30" s="13"/>
      <c r="C30" s="14" t="s">
        <v>34</v>
      </c>
      <c r="D30" s="15">
        <v>21772467</v>
      </c>
      <c r="E30" s="15">
        <v>248371</v>
      </c>
      <c r="F30" s="15">
        <f t="shared" si="1"/>
        <v>22020838</v>
      </c>
      <c r="G30" s="15">
        <v>4207598</v>
      </c>
      <c r="H30" s="15">
        <v>4206909</v>
      </c>
      <c r="I30" s="15">
        <f t="shared" si="2"/>
        <v>17813240</v>
      </c>
    </row>
    <row r="31" spans="1:9" s="2" customFormat="1" ht="12.75" customHeight="1" x14ac:dyDescent="0.2">
      <c r="A31" s="13"/>
      <c r="B31" s="13"/>
      <c r="C31" s="14" t="s">
        <v>35</v>
      </c>
      <c r="D31" s="15">
        <v>12013420</v>
      </c>
      <c r="E31" s="15">
        <v>0</v>
      </c>
      <c r="F31" s="15">
        <f t="shared" si="1"/>
        <v>12013420</v>
      </c>
      <c r="G31" s="15">
        <v>2367990</v>
      </c>
      <c r="H31" s="15">
        <v>2367990</v>
      </c>
      <c r="I31" s="15">
        <f t="shared" si="2"/>
        <v>9645430</v>
      </c>
    </row>
    <row r="32" spans="1:9" s="2" customFormat="1" ht="26.25" customHeight="1" x14ac:dyDescent="0.2">
      <c r="A32" s="13"/>
      <c r="B32" s="13"/>
      <c r="C32" s="14" t="s">
        <v>36</v>
      </c>
      <c r="D32" s="15">
        <v>6758552</v>
      </c>
      <c r="E32" s="15">
        <v>901914</v>
      </c>
      <c r="F32" s="15">
        <f t="shared" si="1"/>
        <v>7660466</v>
      </c>
      <c r="G32" s="15">
        <v>1422043</v>
      </c>
      <c r="H32" s="15">
        <v>1377266</v>
      </c>
      <c r="I32" s="15">
        <f t="shared" si="2"/>
        <v>6238423</v>
      </c>
    </row>
    <row r="33" spans="1:12" s="2" customFormat="1" ht="26.25" customHeight="1" x14ac:dyDescent="0.2">
      <c r="A33" s="13"/>
      <c r="B33" s="13"/>
      <c r="C33" s="14" t="s">
        <v>37</v>
      </c>
      <c r="D33" s="15">
        <v>5861390</v>
      </c>
      <c r="E33" s="15">
        <v>0</v>
      </c>
      <c r="F33" s="15">
        <f t="shared" si="1"/>
        <v>5861390</v>
      </c>
      <c r="G33" s="15">
        <v>1018878</v>
      </c>
      <c r="H33" s="15">
        <v>1018878</v>
      </c>
      <c r="I33" s="15">
        <f t="shared" si="2"/>
        <v>4842512</v>
      </c>
      <c r="L33" s="21"/>
    </row>
    <row r="34" spans="1:12" s="2" customFormat="1" ht="12" customHeight="1" x14ac:dyDescent="0.2">
      <c r="A34" s="13"/>
      <c r="B34" s="13"/>
      <c r="C34" s="14" t="s">
        <v>38</v>
      </c>
      <c r="D34" s="15">
        <v>9998671530</v>
      </c>
      <c r="E34" s="15">
        <v>1076771838</v>
      </c>
      <c r="F34" s="15">
        <f>D34+E34</f>
        <v>11075443368</v>
      </c>
      <c r="G34" s="15">
        <v>2974350566</v>
      </c>
      <c r="H34" s="15">
        <v>2885184866</v>
      </c>
      <c r="I34" s="15">
        <f>F34-G34</f>
        <v>8101092802</v>
      </c>
    </row>
    <row r="35" spans="1:12" s="2" customFormat="1" ht="12" customHeight="1" x14ac:dyDescent="0.2">
      <c r="A35" s="13"/>
      <c r="B35" s="13"/>
      <c r="C35" s="14" t="s">
        <v>39</v>
      </c>
      <c r="D35" s="15">
        <v>511046497</v>
      </c>
      <c r="E35" s="15">
        <v>0</v>
      </c>
      <c r="F35" s="15">
        <f>D35+E35</f>
        <v>511046497</v>
      </c>
      <c r="G35" s="15">
        <v>74793053</v>
      </c>
      <c r="H35" s="15">
        <v>74793053</v>
      </c>
      <c r="I35" s="15">
        <f>F35-G35</f>
        <v>436253444</v>
      </c>
    </row>
    <row r="36" spans="1:12" s="2" customFormat="1" ht="12.75" customHeight="1" x14ac:dyDescent="0.2">
      <c r="A36" s="13"/>
      <c r="B36" s="13"/>
      <c r="C36" s="14" t="s">
        <v>40</v>
      </c>
      <c r="D36" s="15">
        <v>27930548</v>
      </c>
      <c r="E36" s="15">
        <v>8149886</v>
      </c>
      <c r="F36" s="15">
        <f t="shared" si="1"/>
        <v>36080434</v>
      </c>
      <c r="G36" s="15">
        <v>10836443</v>
      </c>
      <c r="H36" s="15">
        <v>10836443</v>
      </c>
      <c r="I36" s="15">
        <f t="shared" ref="I36:I43" si="3">F36-G36</f>
        <v>25243991</v>
      </c>
    </row>
    <row r="37" spans="1:12" s="2" customFormat="1" ht="25.5" x14ac:dyDescent="0.2">
      <c r="A37" s="13"/>
      <c r="B37" s="13"/>
      <c r="C37" s="14" t="s">
        <v>41</v>
      </c>
      <c r="D37" s="15">
        <v>0</v>
      </c>
      <c r="E37" s="15">
        <v>19353458</v>
      </c>
      <c r="F37" s="15">
        <f t="shared" si="1"/>
        <v>19353458</v>
      </c>
      <c r="G37" s="15">
        <v>0</v>
      </c>
      <c r="H37" s="15">
        <v>0</v>
      </c>
      <c r="I37" s="15">
        <f t="shared" si="3"/>
        <v>19353458</v>
      </c>
    </row>
    <row r="38" spans="1:12" s="2" customFormat="1" ht="12.75" customHeight="1" x14ac:dyDescent="0.2">
      <c r="A38" s="13"/>
      <c r="B38" s="13"/>
      <c r="C38" s="14" t="s">
        <v>42</v>
      </c>
      <c r="D38" s="15">
        <v>0</v>
      </c>
      <c r="E38" s="15">
        <v>230475</v>
      </c>
      <c r="F38" s="15">
        <f t="shared" si="1"/>
        <v>230475</v>
      </c>
      <c r="G38" s="15">
        <v>230475</v>
      </c>
      <c r="H38" s="15">
        <v>230475</v>
      </c>
      <c r="I38" s="15">
        <f t="shared" si="3"/>
        <v>0</v>
      </c>
    </row>
    <row r="39" spans="1:12" s="2" customFormat="1" ht="12.75" customHeight="1" x14ac:dyDescent="0.2">
      <c r="A39" s="13"/>
      <c r="B39" s="13"/>
      <c r="C39" s="14" t="s">
        <v>43</v>
      </c>
      <c r="D39" s="15">
        <v>2338950</v>
      </c>
      <c r="E39" s="15">
        <v>0</v>
      </c>
      <c r="F39" s="15">
        <f t="shared" si="1"/>
        <v>2338950</v>
      </c>
      <c r="G39" s="15">
        <v>200000</v>
      </c>
      <c r="H39" s="15">
        <v>200000</v>
      </c>
      <c r="I39" s="15">
        <f t="shared" si="3"/>
        <v>2138950</v>
      </c>
    </row>
    <row r="40" spans="1:12" s="2" customFormat="1" ht="12.75" customHeight="1" x14ac:dyDescent="0.2">
      <c r="A40" s="13"/>
      <c r="B40" s="13"/>
      <c r="C40" s="14" t="s">
        <v>44</v>
      </c>
      <c r="D40" s="15">
        <v>731957291</v>
      </c>
      <c r="E40" s="15">
        <v>0</v>
      </c>
      <c r="F40" s="15">
        <f t="shared" si="1"/>
        <v>731957291</v>
      </c>
      <c r="G40" s="15">
        <v>121509081</v>
      </c>
      <c r="H40" s="15">
        <v>121509081</v>
      </c>
      <c r="I40" s="15">
        <f t="shared" si="3"/>
        <v>610448210</v>
      </c>
    </row>
    <row r="41" spans="1:12" s="2" customFormat="1" ht="12.75" customHeight="1" x14ac:dyDescent="0.2">
      <c r="A41" s="13"/>
      <c r="B41" s="13"/>
      <c r="C41" s="14" t="s">
        <v>45</v>
      </c>
      <c r="D41" s="15">
        <v>1444237622</v>
      </c>
      <c r="E41" s="15">
        <v>0</v>
      </c>
      <c r="F41" s="15">
        <f t="shared" si="1"/>
        <v>1444237622</v>
      </c>
      <c r="G41" s="15">
        <v>438597829</v>
      </c>
      <c r="H41" s="15">
        <v>438597829</v>
      </c>
      <c r="I41" s="15">
        <f t="shared" si="3"/>
        <v>1005639793</v>
      </c>
    </row>
    <row r="42" spans="1:12" s="24" customFormat="1" ht="13.5" customHeight="1" x14ac:dyDescent="0.2">
      <c r="A42" s="23"/>
      <c r="B42" s="23"/>
      <c r="C42" s="14" t="s">
        <v>46</v>
      </c>
      <c r="D42" s="15">
        <v>9332035948</v>
      </c>
      <c r="E42" s="15">
        <v>96992520</v>
      </c>
      <c r="F42" s="15">
        <f t="shared" si="1"/>
        <v>9429028468</v>
      </c>
      <c r="G42" s="15">
        <v>2857277056</v>
      </c>
      <c r="H42" s="15">
        <v>2836620363</v>
      </c>
      <c r="I42" s="15">
        <f t="shared" si="3"/>
        <v>6571751412</v>
      </c>
    </row>
    <row r="43" spans="1:12" s="2" customFormat="1" ht="12.75" customHeight="1" x14ac:dyDescent="0.2">
      <c r="A43" s="13"/>
      <c r="B43" s="13"/>
      <c r="C43" s="14" t="s">
        <v>47</v>
      </c>
      <c r="D43" s="15">
        <v>7776250657</v>
      </c>
      <c r="E43" s="15">
        <v>1761896600</v>
      </c>
      <c r="F43" s="15">
        <f t="shared" si="1"/>
        <v>9538147257</v>
      </c>
      <c r="G43" s="15">
        <v>0</v>
      </c>
      <c r="H43" s="15">
        <v>0</v>
      </c>
      <c r="I43" s="15">
        <f t="shared" si="3"/>
        <v>9538147257</v>
      </c>
    </row>
    <row r="44" spans="1:12" s="2" customFormat="1" ht="6" customHeight="1" x14ac:dyDescent="0.2">
      <c r="A44" s="25"/>
      <c r="B44" s="25"/>
      <c r="C44" s="26"/>
      <c r="D44" s="27"/>
      <c r="E44" s="27"/>
      <c r="F44" s="28"/>
      <c r="G44" s="27"/>
      <c r="H44" s="27"/>
      <c r="I44" s="27"/>
    </row>
    <row r="45" spans="1:12" s="20" customFormat="1" ht="15.95" customHeight="1" thickBot="1" x14ac:dyDescent="0.3">
      <c r="A45" s="16" t="s">
        <v>48</v>
      </c>
      <c r="B45" s="16"/>
      <c r="C45" s="16"/>
      <c r="D45" s="17">
        <f>SUM(D46:D78)</f>
        <v>49714364541</v>
      </c>
      <c r="E45" s="17">
        <f t="shared" ref="E45:I45" si="4">SUM(E46:E78)</f>
        <v>901087064</v>
      </c>
      <c r="F45" s="17">
        <f t="shared" si="4"/>
        <v>50615451605</v>
      </c>
      <c r="G45" s="17">
        <f t="shared" si="4"/>
        <v>11535654621</v>
      </c>
      <c r="H45" s="17">
        <f t="shared" si="4"/>
        <v>11434350191</v>
      </c>
      <c r="I45" s="17">
        <f t="shared" si="4"/>
        <v>39079796984</v>
      </c>
      <c r="J45" s="18"/>
      <c r="K45" s="19"/>
    </row>
    <row r="46" spans="1:12" s="2" customFormat="1" ht="12.75" customHeight="1" thickTop="1" x14ac:dyDescent="0.2">
      <c r="A46" s="13"/>
      <c r="B46" s="13"/>
      <c r="C46" s="14" t="s">
        <v>15</v>
      </c>
      <c r="D46" s="15">
        <v>0</v>
      </c>
      <c r="E46" s="15">
        <v>0</v>
      </c>
      <c r="F46" s="15">
        <f t="shared" ref="F46:F78" si="5">D46+E46</f>
        <v>0</v>
      </c>
      <c r="G46" s="15">
        <v>0</v>
      </c>
      <c r="H46" s="15">
        <v>0</v>
      </c>
      <c r="I46" s="15">
        <f t="shared" ref="I46:I68" si="6">F46-G46</f>
        <v>0</v>
      </c>
      <c r="K46" s="21"/>
    </row>
    <row r="47" spans="1:12" s="29" customFormat="1" ht="12.75" customHeight="1" x14ac:dyDescent="0.2">
      <c r="A47" s="13"/>
      <c r="B47" s="13"/>
      <c r="C47" s="14" t="s">
        <v>16</v>
      </c>
      <c r="D47" s="15">
        <v>2962212</v>
      </c>
      <c r="E47" s="15">
        <v>0</v>
      </c>
      <c r="F47" s="15">
        <f t="shared" si="5"/>
        <v>2962212</v>
      </c>
      <c r="G47" s="15">
        <v>0</v>
      </c>
      <c r="H47" s="15">
        <v>0</v>
      </c>
      <c r="I47" s="15">
        <f t="shared" si="6"/>
        <v>2962212</v>
      </c>
    </row>
    <row r="48" spans="1:12" s="29" customFormat="1" ht="12.75" customHeight="1" x14ac:dyDescent="0.2">
      <c r="A48" s="13"/>
      <c r="B48" s="13"/>
      <c r="C48" s="14" t="s">
        <v>17</v>
      </c>
      <c r="D48" s="15">
        <v>2000000</v>
      </c>
      <c r="E48" s="15">
        <v>0</v>
      </c>
      <c r="F48" s="15">
        <f t="shared" si="5"/>
        <v>2000000</v>
      </c>
      <c r="G48" s="15">
        <v>0</v>
      </c>
      <c r="H48" s="15">
        <v>0</v>
      </c>
      <c r="I48" s="15">
        <f t="shared" si="6"/>
        <v>2000000</v>
      </c>
    </row>
    <row r="49" spans="1:9" s="29" customFormat="1" ht="12.75" customHeight="1" x14ac:dyDescent="0.2">
      <c r="A49" s="13"/>
      <c r="B49" s="13"/>
      <c r="C49" s="14" t="s">
        <v>18</v>
      </c>
      <c r="D49" s="15">
        <v>0</v>
      </c>
      <c r="E49" s="15">
        <v>0</v>
      </c>
      <c r="F49" s="15">
        <f t="shared" si="5"/>
        <v>0</v>
      </c>
      <c r="G49" s="15">
        <v>0</v>
      </c>
      <c r="H49" s="15">
        <v>0</v>
      </c>
      <c r="I49" s="15">
        <f t="shared" si="6"/>
        <v>0</v>
      </c>
    </row>
    <row r="50" spans="1:9" s="29" customFormat="1" ht="12.75" customHeight="1" x14ac:dyDescent="0.2">
      <c r="A50" s="22"/>
      <c r="B50" s="22"/>
      <c r="C50" s="14" t="s">
        <v>19</v>
      </c>
      <c r="D50" s="15">
        <v>0</v>
      </c>
      <c r="E50" s="15">
        <v>0</v>
      </c>
      <c r="F50" s="15">
        <f t="shared" si="5"/>
        <v>0</v>
      </c>
      <c r="G50" s="15">
        <v>0</v>
      </c>
      <c r="H50" s="15">
        <v>0</v>
      </c>
      <c r="I50" s="15">
        <f t="shared" si="6"/>
        <v>0</v>
      </c>
    </row>
    <row r="51" spans="1:9" s="2" customFormat="1" ht="12.75" customHeight="1" x14ac:dyDescent="0.2">
      <c r="A51" s="13"/>
      <c r="B51" s="13"/>
      <c r="C51" s="14" t="s">
        <v>20</v>
      </c>
      <c r="D51" s="15">
        <v>0</v>
      </c>
      <c r="E51" s="15">
        <v>0</v>
      </c>
      <c r="F51" s="15">
        <f t="shared" si="5"/>
        <v>0</v>
      </c>
      <c r="G51" s="15">
        <v>0</v>
      </c>
      <c r="H51" s="15">
        <v>0</v>
      </c>
      <c r="I51" s="15">
        <f t="shared" si="6"/>
        <v>0</v>
      </c>
    </row>
    <row r="52" spans="1:9" s="2" customFormat="1" ht="12.75" customHeight="1" x14ac:dyDescent="0.2">
      <c r="A52" s="13"/>
      <c r="B52" s="13"/>
      <c r="C52" s="14" t="s">
        <v>21</v>
      </c>
      <c r="D52" s="15">
        <v>2321787152</v>
      </c>
      <c r="E52" s="15">
        <v>3027439</v>
      </c>
      <c r="F52" s="15">
        <f t="shared" si="5"/>
        <v>2324814591</v>
      </c>
      <c r="G52" s="15">
        <v>382056320</v>
      </c>
      <c r="H52" s="15">
        <v>318792596</v>
      </c>
      <c r="I52" s="15">
        <f t="shared" si="6"/>
        <v>1942758271</v>
      </c>
    </row>
    <row r="53" spans="1:9" s="2" customFormat="1" ht="12.75" customHeight="1" x14ac:dyDescent="0.2">
      <c r="A53" s="13"/>
      <c r="B53" s="13"/>
      <c r="C53" s="14" t="s">
        <v>22</v>
      </c>
      <c r="D53" s="15">
        <v>0</v>
      </c>
      <c r="E53" s="15">
        <v>0</v>
      </c>
      <c r="F53" s="15">
        <f t="shared" si="5"/>
        <v>0</v>
      </c>
      <c r="G53" s="15">
        <v>0</v>
      </c>
      <c r="H53" s="15">
        <v>0</v>
      </c>
      <c r="I53" s="15">
        <f t="shared" si="6"/>
        <v>0</v>
      </c>
    </row>
    <row r="54" spans="1:9" s="2" customFormat="1" ht="12.75" customHeight="1" x14ac:dyDescent="0.2">
      <c r="A54" s="13"/>
      <c r="B54" s="13"/>
      <c r="C54" s="14" t="s">
        <v>23</v>
      </c>
      <c r="D54" s="15">
        <v>0</v>
      </c>
      <c r="E54" s="15">
        <v>0</v>
      </c>
      <c r="F54" s="15">
        <f t="shared" si="5"/>
        <v>0</v>
      </c>
      <c r="G54" s="15">
        <v>0</v>
      </c>
      <c r="H54" s="15">
        <v>0</v>
      </c>
      <c r="I54" s="15">
        <f t="shared" si="6"/>
        <v>0</v>
      </c>
    </row>
    <row r="55" spans="1:9" s="2" customFormat="1" ht="12.75" customHeight="1" x14ac:dyDescent="0.2">
      <c r="A55" s="13"/>
      <c r="B55" s="13"/>
      <c r="C55" s="14" t="s">
        <v>24</v>
      </c>
      <c r="D55" s="15">
        <v>0</v>
      </c>
      <c r="E55" s="15">
        <v>0</v>
      </c>
      <c r="F55" s="15">
        <f t="shared" si="5"/>
        <v>0</v>
      </c>
      <c r="G55" s="15">
        <v>0</v>
      </c>
      <c r="H55" s="15">
        <v>0</v>
      </c>
      <c r="I55" s="15">
        <f t="shared" si="6"/>
        <v>0</v>
      </c>
    </row>
    <row r="56" spans="1:9" s="2" customFormat="1" ht="12.75" customHeight="1" x14ac:dyDescent="0.2">
      <c r="A56" s="13"/>
      <c r="B56" s="13"/>
      <c r="C56" s="14" t="s">
        <v>25</v>
      </c>
      <c r="D56" s="15">
        <v>0</v>
      </c>
      <c r="E56" s="15">
        <v>0</v>
      </c>
      <c r="F56" s="15">
        <f t="shared" si="5"/>
        <v>0</v>
      </c>
      <c r="G56" s="15">
        <v>0</v>
      </c>
      <c r="H56" s="15">
        <v>0</v>
      </c>
      <c r="I56" s="15">
        <f t="shared" si="6"/>
        <v>0</v>
      </c>
    </row>
    <row r="57" spans="1:9" s="2" customFormat="1" ht="12.75" customHeight="1" x14ac:dyDescent="0.2">
      <c r="A57" s="13"/>
      <c r="B57" s="13"/>
      <c r="C57" s="14" t="s">
        <v>26</v>
      </c>
      <c r="D57" s="15">
        <v>0</v>
      </c>
      <c r="E57" s="15">
        <v>0</v>
      </c>
      <c r="F57" s="15">
        <f t="shared" si="5"/>
        <v>0</v>
      </c>
      <c r="G57" s="15">
        <v>0</v>
      </c>
      <c r="H57" s="15">
        <v>0</v>
      </c>
      <c r="I57" s="15">
        <f t="shared" si="6"/>
        <v>0</v>
      </c>
    </row>
    <row r="58" spans="1:9" s="2" customFormat="1" ht="26.25" customHeight="1" x14ac:dyDescent="0.2">
      <c r="A58" s="13"/>
      <c r="B58" s="13"/>
      <c r="C58" s="14" t="s">
        <v>27</v>
      </c>
      <c r="D58" s="15">
        <v>0</v>
      </c>
      <c r="E58" s="15">
        <v>0</v>
      </c>
      <c r="F58" s="15">
        <f t="shared" si="5"/>
        <v>0</v>
      </c>
      <c r="G58" s="15">
        <v>0</v>
      </c>
      <c r="H58" s="15">
        <v>0</v>
      </c>
      <c r="I58" s="15">
        <f t="shared" si="6"/>
        <v>0</v>
      </c>
    </row>
    <row r="59" spans="1:9" s="2" customFormat="1" ht="26.25" customHeight="1" x14ac:dyDescent="0.2">
      <c r="A59" s="30"/>
      <c r="B59" s="30"/>
      <c r="C59" s="31" t="s">
        <v>28</v>
      </c>
      <c r="D59" s="32">
        <v>60556202</v>
      </c>
      <c r="E59" s="32">
        <v>0</v>
      </c>
      <c r="F59" s="32">
        <f t="shared" si="5"/>
        <v>60556202</v>
      </c>
      <c r="G59" s="32">
        <v>0</v>
      </c>
      <c r="H59" s="32">
        <v>0</v>
      </c>
      <c r="I59" s="32">
        <f t="shared" si="6"/>
        <v>60556202</v>
      </c>
    </row>
    <row r="60" spans="1:9" s="2" customFormat="1" ht="12.75" customHeight="1" x14ac:dyDescent="0.2">
      <c r="A60" s="33"/>
      <c r="B60" s="33"/>
      <c r="C60" s="34" t="s">
        <v>29</v>
      </c>
      <c r="D60" s="35">
        <v>0</v>
      </c>
      <c r="E60" s="35">
        <v>0</v>
      </c>
      <c r="F60" s="35">
        <f t="shared" si="5"/>
        <v>0</v>
      </c>
      <c r="G60" s="35">
        <v>0</v>
      </c>
      <c r="H60" s="35">
        <v>0</v>
      </c>
      <c r="I60" s="35">
        <f t="shared" si="6"/>
        <v>0</v>
      </c>
    </row>
    <row r="61" spans="1:9" s="2" customFormat="1" ht="12.75" customHeight="1" x14ac:dyDescent="0.2">
      <c r="A61" s="33"/>
      <c r="B61" s="33"/>
      <c r="C61" s="34" t="s">
        <v>30</v>
      </c>
      <c r="D61" s="35">
        <v>0</v>
      </c>
      <c r="E61" s="35">
        <v>0</v>
      </c>
      <c r="F61" s="35">
        <f t="shared" si="5"/>
        <v>0</v>
      </c>
      <c r="G61" s="35">
        <v>0</v>
      </c>
      <c r="H61" s="35">
        <v>0</v>
      </c>
      <c r="I61" s="35">
        <f t="shared" si="6"/>
        <v>0</v>
      </c>
    </row>
    <row r="62" spans="1:9" s="2" customFormat="1" ht="12.75" customHeight="1" x14ac:dyDescent="0.2">
      <c r="A62" s="33"/>
      <c r="B62" s="33"/>
      <c r="C62" s="34" t="s">
        <v>31</v>
      </c>
      <c r="D62" s="35">
        <v>0</v>
      </c>
      <c r="E62" s="35">
        <v>0</v>
      </c>
      <c r="F62" s="35">
        <f t="shared" si="5"/>
        <v>0</v>
      </c>
      <c r="G62" s="35">
        <v>0</v>
      </c>
      <c r="H62" s="35">
        <v>0</v>
      </c>
      <c r="I62" s="35">
        <f t="shared" si="6"/>
        <v>0</v>
      </c>
    </row>
    <row r="63" spans="1:9" s="2" customFormat="1" ht="26.25" customHeight="1" x14ac:dyDescent="0.2">
      <c r="A63" s="33"/>
      <c r="B63" s="33"/>
      <c r="C63" s="34" t="s">
        <v>32</v>
      </c>
      <c r="D63" s="35">
        <v>0</v>
      </c>
      <c r="E63" s="35">
        <v>0</v>
      </c>
      <c r="F63" s="35">
        <f t="shared" si="5"/>
        <v>0</v>
      </c>
      <c r="G63" s="35">
        <v>0</v>
      </c>
      <c r="H63" s="35">
        <v>0</v>
      </c>
      <c r="I63" s="35">
        <f t="shared" si="6"/>
        <v>0</v>
      </c>
    </row>
    <row r="64" spans="1:9" s="2" customFormat="1" ht="12.75" customHeight="1" x14ac:dyDescent="0.2">
      <c r="A64" s="33"/>
      <c r="B64" s="33"/>
      <c r="C64" s="34" t="s">
        <v>33</v>
      </c>
      <c r="D64" s="35">
        <v>0</v>
      </c>
      <c r="E64" s="35">
        <v>0</v>
      </c>
      <c r="F64" s="35">
        <f t="shared" si="5"/>
        <v>0</v>
      </c>
      <c r="G64" s="35">
        <v>0</v>
      </c>
      <c r="H64" s="35">
        <v>0</v>
      </c>
      <c r="I64" s="35">
        <f t="shared" si="6"/>
        <v>0</v>
      </c>
    </row>
    <row r="65" spans="1:12" s="2" customFormat="1" ht="26.25" customHeight="1" x14ac:dyDescent="0.2">
      <c r="A65" s="33"/>
      <c r="B65" s="33"/>
      <c r="C65" s="34" t="s">
        <v>34</v>
      </c>
      <c r="D65" s="35">
        <v>0</v>
      </c>
      <c r="E65" s="35">
        <v>0</v>
      </c>
      <c r="F65" s="35">
        <f t="shared" si="5"/>
        <v>0</v>
      </c>
      <c r="G65" s="35">
        <v>0</v>
      </c>
      <c r="H65" s="35">
        <v>0</v>
      </c>
      <c r="I65" s="35">
        <f t="shared" si="6"/>
        <v>0</v>
      </c>
    </row>
    <row r="66" spans="1:12" s="2" customFormat="1" ht="12.75" customHeight="1" x14ac:dyDescent="0.2">
      <c r="A66" s="33"/>
      <c r="B66" s="33"/>
      <c r="C66" s="34" t="s">
        <v>35</v>
      </c>
      <c r="D66" s="35">
        <v>0</v>
      </c>
      <c r="E66" s="35">
        <v>0</v>
      </c>
      <c r="F66" s="35">
        <f t="shared" si="5"/>
        <v>0</v>
      </c>
      <c r="G66" s="35">
        <v>0</v>
      </c>
      <c r="H66" s="35">
        <v>0</v>
      </c>
      <c r="I66" s="35">
        <f t="shared" si="6"/>
        <v>0</v>
      </c>
    </row>
    <row r="67" spans="1:12" s="2" customFormat="1" ht="26.25" customHeight="1" x14ac:dyDescent="0.2">
      <c r="A67" s="33"/>
      <c r="B67" s="33"/>
      <c r="C67" s="34" t="s">
        <v>36</v>
      </c>
      <c r="D67" s="35">
        <v>0</v>
      </c>
      <c r="E67" s="35">
        <v>0</v>
      </c>
      <c r="F67" s="35">
        <f t="shared" si="5"/>
        <v>0</v>
      </c>
      <c r="G67" s="35">
        <v>0</v>
      </c>
      <c r="H67" s="35">
        <v>0</v>
      </c>
      <c r="I67" s="35">
        <f t="shared" si="6"/>
        <v>0</v>
      </c>
    </row>
    <row r="68" spans="1:12" s="2" customFormat="1" ht="26.25" customHeight="1" x14ac:dyDescent="0.2">
      <c r="A68" s="33"/>
      <c r="B68" s="33"/>
      <c r="C68" s="34" t="s">
        <v>37</v>
      </c>
      <c r="D68" s="35">
        <v>0</v>
      </c>
      <c r="E68" s="35">
        <v>0</v>
      </c>
      <c r="F68" s="35">
        <f t="shared" si="5"/>
        <v>0</v>
      </c>
      <c r="G68" s="35">
        <v>0</v>
      </c>
      <c r="H68" s="35">
        <v>0</v>
      </c>
      <c r="I68" s="35">
        <f t="shared" si="6"/>
        <v>0</v>
      </c>
      <c r="L68" s="21"/>
    </row>
    <row r="69" spans="1:12" s="2" customFormat="1" ht="12" customHeight="1" x14ac:dyDescent="0.2">
      <c r="A69" s="33"/>
      <c r="B69" s="33"/>
      <c r="C69" s="34" t="s">
        <v>38</v>
      </c>
      <c r="D69" s="35">
        <v>3226287570</v>
      </c>
      <c r="E69" s="35">
        <v>0</v>
      </c>
      <c r="F69" s="35">
        <f>D69+E69</f>
        <v>3226287570</v>
      </c>
      <c r="G69" s="35">
        <v>787658144</v>
      </c>
      <c r="H69" s="35">
        <v>755456739</v>
      </c>
      <c r="I69" s="35">
        <f>F69-G69</f>
        <v>2438629426</v>
      </c>
    </row>
    <row r="70" spans="1:12" s="2" customFormat="1" ht="12" customHeight="1" x14ac:dyDescent="0.2">
      <c r="A70" s="33"/>
      <c r="B70" s="33"/>
      <c r="C70" s="34" t="s">
        <v>39</v>
      </c>
      <c r="D70" s="35">
        <v>21431193589</v>
      </c>
      <c r="E70" s="35">
        <v>0</v>
      </c>
      <c r="F70" s="35">
        <f>D70+E70</f>
        <v>21431193589</v>
      </c>
      <c r="G70" s="35">
        <v>3818867930</v>
      </c>
      <c r="H70" s="35">
        <v>3818305116</v>
      </c>
      <c r="I70" s="35">
        <f>F70-G70</f>
        <v>17612325659</v>
      </c>
    </row>
    <row r="71" spans="1:12" s="2" customFormat="1" ht="12.75" customHeight="1" x14ac:dyDescent="0.2">
      <c r="A71" s="33"/>
      <c r="B71" s="33"/>
      <c r="C71" s="34" t="s">
        <v>40</v>
      </c>
      <c r="D71" s="35">
        <v>4000000</v>
      </c>
      <c r="E71" s="35">
        <v>0</v>
      </c>
      <c r="F71" s="35">
        <f t="shared" si="5"/>
        <v>4000000</v>
      </c>
      <c r="G71" s="35">
        <v>0</v>
      </c>
      <c r="H71" s="35">
        <v>0</v>
      </c>
      <c r="I71" s="35">
        <f t="shared" ref="I71:I78" si="7">F71-G71</f>
        <v>4000000</v>
      </c>
    </row>
    <row r="72" spans="1:12" s="2" customFormat="1" ht="25.5" x14ac:dyDescent="0.2">
      <c r="A72" s="33"/>
      <c r="B72" s="33"/>
      <c r="C72" s="34" t="s">
        <v>41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</row>
    <row r="73" spans="1:12" s="2" customFormat="1" ht="12.75" customHeight="1" x14ac:dyDescent="0.2">
      <c r="A73" s="33"/>
      <c r="B73" s="33"/>
      <c r="C73" s="34" t="s">
        <v>42</v>
      </c>
      <c r="D73" s="35">
        <v>0</v>
      </c>
      <c r="E73" s="35">
        <v>0</v>
      </c>
      <c r="F73" s="35">
        <f t="shared" si="5"/>
        <v>0</v>
      </c>
      <c r="G73" s="35">
        <v>0</v>
      </c>
      <c r="H73" s="35">
        <v>0</v>
      </c>
      <c r="I73" s="35">
        <f t="shared" si="7"/>
        <v>0</v>
      </c>
    </row>
    <row r="74" spans="1:12" s="2" customFormat="1" ht="12.75" customHeight="1" x14ac:dyDescent="0.2">
      <c r="A74" s="33"/>
      <c r="B74" s="33"/>
      <c r="C74" s="34" t="s">
        <v>43</v>
      </c>
      <c r="D74" s="35">
        <v>0</v>
      </c>
      <c r="E74" s="35">
        <v>0</v>
      </c>
      <c r="F74" s="35">
        <f t="shared" si="5"/>
        <v>0</v>
      </c>
      <c r="G74" s="35">
        <v>0</v>
      </c>
      <c r="H74" s="35">
        <v>0</v>
      </c>
      <c r="I74" s="35">
        <f t="shared" si="7"/>
        <v>0</v>
      </c>
    </row>
    <row r="75" spans="1:12" s="2" customFormat="1" ht="12.75" customHeight="1" x14ac:dyDescent="0.2">
      <c r="A75" s="33"/>
      <c r="B75" s="33"/>
      <c r="C75" s="34" t="s">
        <v>44</v>
      </c>
      <c r="D75" s="35">
        <v>1399273659</v>
      </c>
      <c r="E75" s="35">
        <v>0</v>
      </c>
      <c r="F75" s="35">
        <f t="shared" si="5"/>
        <v>1399273659</v>
      </c>
      <c r="G75" s="35">
        <v>323212197</v>
      </c>
      <c r="H75" s="35">
        <v>323212197</v>
      </c>
      <c r="I75" s="35">
        <f t="shared" si="7"/>
        <v>1076061462</v>
      </c>
    </row>
    <row r="76" spans="1:12" s="2" customFormat="1" ht="12.75" customHeight="1" x14ac:dyDescent="0.2">
      <c r="A76" s="33"/>
      <c r="B76" s="33"/>
      <c r="C76" s="34" t="s">
        <v>45</v>
      </c>
      <c r="D76" s="35">
        <v>0</v>
      </c>
      <c r="E76" s="35">
        <v>0</v>
      </c>
      <c r="F76" s="35">
        <f t="shared" si="5"/>
        <v>0</v>
      </c>
      <c r="G76" s="35">
        <v>0</v>
      </c>
      <c r="H76" s="35">
        <v>0</v>
      </c>
      <c r="I76" s="35">
        <f t="shared" si="7"/>
        <v>0</v>
      </c>
    </row>
    <row r="77" spans="1:12" s="24" customFormat="1" ht="13.5" customHeight="1" x14ac:dyDescent="0.2">
      <c r="A77" s="36"/>
      <c r="B77" s="36"/>
      <c r="C77" s="34" t="s">
        <v>46</v>
      </c>
      <c r="D77" s="35">
        <v>20738320160</v>
      </c>
      <c r="E77" s="35">
        <v>864100573</v>
      </c>
      <c r="F77" s="35">
        <f t="shared" si="5"/>
        <v>21602420733</v>
      </c>
      <c r="G77" s="35">
        <v>6223860030</v>
      </c>
      <c r="H77" s="35">
        <v>6218583543</v>
      </c>
      <c r="I77" s="35">
        <f t="shared" si="7"/>
        <v>15378560703</v>
      </c>
    </row>
    <row r="78" spans="1:12" s="2" customFormat="1" ht="12.75" customHeight="1" x14ac:dyDescent="0.2">
      <c r="A78" s="33"/>
      <c r="B78" s="33"/>
      <c r="C78" s="34" t="s">
        <v>47</v>
      </c>
      <c r="D78" s="35">
        <v>527983997</v>
      </c>
      <c r="E78" s="35">
        <v>33959052</v>
      </c>
      <c r="F78" s="35">
        <f t="shared" si="5"/>
        <v>561943049</v>
      </c>
      <c r="G78" s="35">
        <v>0</v>
      </c>
      <c r="H78" s="35">
        <v>0</v>
      </c>
      <c r="I78" s="35">
        <f t="shared" si="7"/>
        <v>561943049</v>
      </c>
    </row>
    <row r="79" spans="1:12" ht="2.1" customHeight="1" thickBot="1" x14ac:dyDescent="0.25">
      <c r="A79" s="36"/>
      <c r="B79" s="36"/>
      <c r="C79" s="34"/>
      <c r="D79" s="35"/>
      <c r="E79" s="35"/>
      <c r="F79" s="35"/>
      <c r="G79" s="35"/>
      <c r="H79" s="35"/>
      <c r="I79" s="35"/>
    </row>
    <row r="80" spans="1:12" ht="3" customHeight="1" x14ac:dyDescent="0.2">
      <c r="A80" s="38"/>
      <c r="B80" s="38"/>
      <c r="C80" s="39"/>
      <c r="D80" s="40"/>
      <c r="E80" s="40"/>
      <c r="F80" s="40"/>
      <c r="G80" s="40"/>
      <c r="H80" s="40"/>
      <c r="I80" s="40"/>
    </row>
    <row r="81" spans="1:11" s="20" customFormat="1" ht="15.95" customHeight="1" x14ac:dyDescent="0.25">
      <c r="A81" s="41" t="s">
        <v>49</v>
      </c>
      <c r="B81" s="41"/>
      <c r="C81" s="41"/>
      <c r="D81" s="42">
        <f>SUM(D45+D10)</f>
        <v>86177413315</v>
      </c>
      <c r="E81" s="42">
        <f>SUM(E45+E10)</f>
        <v>5761261837</v>
      </c>
      <c r="F81" s="42">
        <f>SUM(F45+F10)</f>
        <v>91938675152</v>
      </c>
      <c r="G81" s="42">
        <f>SUM(G45+G10)</f>
        <v>19239925525</v>
      </c>
      <c r="H81" s="42">
        <f>SUM(H45+H10)</f>
        <v>18922910426</v>
      </c>
      <c r="I81" s="42">
        <f>F81-G81</f>
        <v>72698749627</v>
      </c>
      <c r="J81" s="18"/>
      <c r="K81" s="19"/>
    </row>
    <row r="82" spans="1:11" x14ac:dyDescent="0.2">
      <c r="A82" s="43" t="s">
        <v>50</v>
      </c>
      <c r="B82" s="43"/>
      <c r="C82" s="43"/>
    </row>
    <row r="83" spans="1:11" x14ac:dyDescent="0.2">
      <c r="F83" s="45"/>
      <c r="G83" s="45"/>
      <c r="H83" s="45"/>
    </row>
  </sheetData>
  <mergeCells count="13">
    <mergeCell ref="A82:C82"/>
    <mergeCell ref="A7:C8"/>
    <mergeCell ref="D7:H7"/>
    <mergeCell ref="I7:I8"/>
    <mergeCell ref="A10:C10"/>
    <mergeCell ref="A45:C45"/>
    <mergeCell ref="A81:C81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2024-05-30T17:32:17Z</dcterms:created>
  <dcterms:modified xsi:type="dcterms:W3CDTF">2024-05-30T17:32:18Z</dcterms:modified>
</cp:coreProperties>
</file>