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3EA328D6-6453-436E-A7CF-1981F0B5D2A4}" xr6:coauthVersionLast="40" xr6:coauthVersionMax="40" xr10:uidLastSave="{00000000-0000-0000-0000-000000000000}"/>
  <bookViews>
    <workbookView xWindow="0" yWindow="0" windowWidth="20490" windowHeight="7245" xr2:uid="{7D31B56B-4957-454E-9088-A71925A42837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D27" i="1"/>
  <c r="E31" i="1"/>
  <c r="F31" i="1" s="1"/>
  <c r="C27" i="1"/>
  <c r="E29" i="1"/>
  <c r="E24" i="1"/>
  <c r="F24" i="1" s="1"/>
  <c r="E22" i="1"/>
  <c r="F22" i="1" s="1"/>
  <c r="E20" i="1"/>
  <c r="F20" i="1" s="1"/>
  <c r="E18" i="1"/>
  <c r="F18" i="1" s="1"/>
  <c r="E16" i="1"/>
  <c r="F16" i="1" s="1"/>
  <c r="D10" i="1"/>
  <c r="D8" i="1" s="1"/>
  <c r="E14" i="1"/>
  <c r="F14" i="1" s="1"/>
  <c r="C10" i="1"/>
  <c r="C8" i="1" s="1"/>
  <c r="E12" i="1"/>
  <c r="F29" i="1" l="1"/>
  <c r="F27" i="1" s="1"/>
  <c r="E27" i="1"/>
  <c r="F12" i="1"/>
  <c r="F10" i="1" s="1"/>
  <c r="E10" i="1"/>
  <c r="E8" i="1" s="1"/>
  <c r="B10" i="1"/>
  <c r="B27" i="1"/>
  <c r="B8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<sst xmlns="http://schemas.openxmlformats.org/spreadsheetml/2006/main" count="31" uniqueCount="31">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</sst>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FCE748D1-8A39-47FD-B669-A24CCBCFFCF6}"/>
    <cellStyle name="Normal 2 2" xfId="1" xr:uid="{C28197E6-0384-4983-9CE0-7AA4103F49A4}"/>
    <cellStyle name="Normal 3 2 2 2 3" xfId="2" xr:uid="{921C509F-296F-4F77-BEB4-7D4C16EB5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83A2-134D-4C75-95BB-6246BABFFE45}">
  <sheetPr>
    <tabColor theme="0" tint="-0.14999847407452621"/>
    <pageSetUpPr fitToPage="1"/>
  </sheetPr>
  <dimension ref="A1:H106"/>
  <sheetViews>
    <sheetView showGridLines="0" tabSelected="1" topLeftCell="A34" workbookViewId="0">
      <selection sqref="A1:F47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9" t="s">
        <v>0</v>
      </c>
      <c r="B1" s="29"/>
      <c r="C1" s="29"/>
      <c r="D1" s="29"/>
      <c r="E1" s="29"/>
      <c r="F1" s="29"/>
    </row>
    <row r="2" spans="1:6" s="1" customFormat="1" ht="13.5" customHeight="1" x14ac:dyDescent="0.2">
      <c r="A2" s="29" t="s">
        <v>1</v>
      </c>
      <c r="B2" s="29"/>
      <c r="C2" s="29"/>
      <c r="D2" s="29"/>
      <c r="E2" s="29"/>
      <c r="F2" s="29"/>
    </row>
    <row r="3" spans="1:6" s="1" customFormat="1" ht="13.5" customHeight="1" x14ac:dyDescent="0.2">
      <c r="A3" s="29" t="s">
        <v>2</v>
      </c>
      <c r="B3" s="29"/>
      <c r="C3" s="29"/>
      <c r="D3" s="29"/>
      <c r="E3" s="29"/>
      <c r="F3" s="29"/>
    </row>
    <row r="4" spans="1:6" s="1" customFormat="1" ht="13.5" customHeight="1" x14ac:dyDescent="0.2">
      <c r="A4" s="30" t="s">
        <v>30</v>
      </c>
      <c r="B4" s="30"/>
      <c r="C4" s="30"/>
      <c r="D4" s="30"/>
      <c r="E4" s="30"/>
      <c r="F4" s="30"/>
    </row>
    <row r="5" spans="1:6" s="1" customFormat="1" ht="13.5" customHeight="1" x14ac:dyDescent="0.2">
      <c r="A5" s="30" t="s">
        <v>3</v>
      </c>
      <c r="B5" s="30"/>
      <c r="C5" s="30"/>
      <c r="D5" s="30"/>
      <c r="E5" s="30"/>
      <c r="F5" s="30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1034789840</v>
      </c>
      <c r="C8" s="10">
        <f t="shared" ref="C8:E8" si="0">SUM(C10+C27)</f>
        <v>5493422553</v>
      </c>
      <c r="D8" s="10">
        <f t="shared" si="0"/>
        <v>5517813141</v>
      </c>
      <c r="E8" s="9">
        <f t="shared" si="0"/>
        <v>1010399252</v>
      </c>
      <c r="F8" s="9">
        <f>SUM(E8-B8)</f>
        <v>-24390588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203087735</v>
      </c>
      <c r="C10" s="15">
        <f t="shared" ref="C10:F10" si="1">SUM(C12:C24)</f>
        <v>4154972746</v>
      </c>
      <c r="D10" s="15">
        <f t="shared" si="1"/>
        <v>4148618482</v>
      </c>
      <c r="E10" s="14">
        <f t="shared" si="1"/>
        <v>209441999</v>
      </c>
      <c r="F10" s="14">
        <f t="shared" si="1"/>
        <v>6354264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203085162</v>
      </c>
      <c r="C12" s="18">
        <v>4133407493</v>
      </c>
      <c r="D12" s="18">
        <v>4127067871</v>
      </c>
      <c r="E12" s="17">
        <f>SUM(B12+C12-D12)</f>
        <v>209424784</v>
      </c>
      <c r="F12" s="17">
        <f>SUM(E12-B12)</f>
        <v>6339622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2573</v>
      </c>
      <c r="C14" s="17">
        <v>16933304</v>
      </c>
      <c r="D14" s="17">
        <v>16918662</v>
      </c>
      <c r="E14" s="17">
        <f>SUM(B14+C14-D14)</f>
        <v>17215</v>
      </c>
      <c r="F14" s="17">
        <f>SUM(E14-B14)</f>
        <v>14642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0</v>
      </c>
      <c r="C16" s="17">
        <v>4631949</v>
      </c>
      <c r="D16" s="17">
        <v>4631949</v>
      </c>
      <c r="E16" s="17">
        <f>SUM(B16+C16-D16)</f>
        <v>0</v>
      </c>
      <c r="F16" s="17">
        <f>SUM(E16-B16)</f>
        <v>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0</v>
      </c>
      <c r="C18" s="17">
        <v>0</v>
      </c>
      <c r="D18" s="17">
        <v>0</v>
      </c>
      <c r="E18" s="17">
        <f>SUM(B18+C18-D18)</f>
        <v>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0</v>
      </c>
      <c r="C20" s="17">
        <v>0</v>
      </c>
      <c r="D20" s="17">
        <v>0</v>
      </c>
      <c r="E20" s="17">
        <f>SUM(B20+C20-D20)</f>
        <v>0</v>
      </c>
      <c r="F20" s="17">
        <f>SUM(E20-B20)</f>
        <v>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831702105</v>
      </c>
      <c r="C27" s="15">
        <f>SUM(C29:C45)</f>
        <v>1338449807</v>
      </c>
      <c r="D27" s="15">
        <f>SUM(D29:D45)</f>
        <v>1369194659</v>
      </c>
      <c r="E27" s="14">
        <f>SUM(E29:E45)</f>
        <v>800957253</v>
      </c>
      <c r="F27" s="14">
        <f>SUM(F29:F45)</f>
        <v>-30744852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0</v>
      </c>
      <c r="C29" s="17">
        <v>0</v>
      </c>
      <c r="D29" s="17">
        <v>0</v>
      </c>
      <c r="E29" s="17">
        <f>SUM(B29+C29-D29)</f>
        <v>0</v>
      </c>
      <c r="F29" s="17">
        <f>SUM(E29-B29)</f>
        <v>0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1627768</v>
      </c>
      <c r="C31" s="17">
        <v>676179</v>
      </c>
      <c r="D31" s="17">
        <v>677162</v>
      </c>
      <c r="E31" s="17">
        <f>SUM(B31+C31-D31)</f>
        <v>1626785</v>
      </c>
      <c r="F31" s="17">
        <f>SUM(E31-B31)</f>
        <v>-983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508760049</v>
      </c>
      <c r="C33" s="17">
        <v>13821673</v>
      </c>
      <c r="D33" s="17">
        <v>9189724</v>
      </c>
      <c r="E33" s="17">
        <f>SUM(B33+C33-D33)</f>
        <v>513391998</v>
      </c>
      <c r="F33" s="17">
        <f>SUM(E33-B33)</f>
        <v>4631949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230986336</v>
      </c>
      <c r="C35" s="17">
        <v>13299235</v>
      </c>
      <c r="D35" s="17">
        <v>2928904</v>
      </c>
      <c r="E35" s="17">
        <f>SUM(B35+C35-D35)</f>
        <v>241356667</v>
      </c>
      <c r="F35" s="17">
        <f>SUM(E35-B35)</f>
        <v>10370331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20610786</v>
      </c>
      <c r="C37" s="17">
        <v>946681</v>
      </c>
      <c r="D37" s="17">
        <v>412710</v>
      </c>
      <c r="E37" s="17">
        <f>SUM(B37+C37-D37)</f>
        <v>21144757</v>
      </c>
      <c r="F37" s="17">
        <f>SUM(E37-B37)</f>
        <v>533971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0</v>
      </c>
      <c r="C39" s="17">
        <v>0</v>
      </c>
      <c r="D39" s="17">
        <v>0</v>
      </c>
      <c r="E39" s="17">
        <f>SUM(B39+C39-D39)</f>
        <v>0</v>
      </c>
      <c r="F39" s="17">
        <f>SUM(E39-B39)</f>
        <v>0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61700985</v>
      </c>
      <c r="C41" s="17">
        <v>1309706039</v>
      </c>
      <c r="D41" s="17">
        <v>1355986159</v>
      </c>
      <c r="E41" s="17">
        <f>SUM(B41+C41-D41)</f>
        <v>15420865</v>
      </c>
      <c r="F41" s="17">
        <f>SUM(E41-B41)</f>
        <v>-46280120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8016181</v>
      </c>
      <c r="C45" s="17">
        <v>0</v>
      </c>
      <c r="D45" s="17">
        <v>0</v>
      </c>
      <c r="E45" s="17">
        <f>SUM(B45+C45-D45)</f>
        <v>8016181</v>
      </c>
      <c r="F45" s="17">
        <f>SUM(E45-B45)</f>
        <v>0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7"/>
    </row>
    <row r="53" spans="1:6" x14ac:dyDescent="0.25">
      <c r="A53" s="24"/>
      <c r="B53" s="24"/>
      <c r="C53" s="24"/>
      <c r="E53" s="28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2024-04-05T21:38:16Z</dcterms:created>
  <dcterms:modified xsi:type="dcterms:W3CDTF">2024-04-05T21:40:39Z</dcterms:modified>
</cp:coreProperties>
</file>