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A01C2D19-DAB2-4883-A7B1-71FFD171D337}" xr6:coauthVersionLast="40" xr6:coauthVersionMax="40" xr10:uidLastSave="{00000000-0000-0000-0000-000000000000}"/>
  <bookViews>
    <workbookView xWindow="0" yWindow="0" windowWidth="25200" windowHeight="11775" xr2:uid="{1EA57753-FB78-4E0B-AE70-FFCD04AB9CCC}"/>
  </bookViews>
  <sheets>
    <sheet name="26 Entidades 1" sheetId="1" r:id="rId1"/>
  </sheets>
  <definedNames>
    <definedName name="_xlnm.Print_Titles" localSheetId="0">'26 Entidades 1'!$2:$8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5" i="1" l="1"/>
  <c r="F495" i="1"/>
  <c r="E495" i="1"/>
  <c r="F486" i="1"/>
  <c r="E486" i="1"/>
  <c r="G477" i="1"/>
  <c r="F477" i="1"/>
  <c r="E477" i="1"/>
  <c r="F474" i="1"/>
  <c r="E474" i="1"/>
  <c r="F468" i="1"/>
  <c r="E468" i="1"/>
  <c r="G366" i="1"/>
  <c r="F354" i="1"/>
  <c r="E354" i="1"/>
  <c r="G343" i="1"/>
  <c r="F343" i="1"/>
  <c r="E343" i="1"/>
  <c r="G176" i="1"/>
  <c r="G170" i="1"/>
  <c r="F170" i="1"/>
  <c r="E170" i="1"/>
  <c r="G165" i="1"/>
  <c r="F165" i="1"/>
  <c r="E165" i="1"/>
  <c r="G86" i="1"/>
  <c r="G80" i="1"/>
  <c r="F80" i="1"/>
  <c r="E80" i="1"/>
  <c r="G77" i="1"/>
  <c r="F77" i="1"/>
  <c r="E77" i="1"/>
  <c r="F74" i="1"/>
  <c r="E74" i="1"/>
  <c r="G70" i="1"/>
  <c r="F70" i="1"/>
  <c r="E70" i="1"/>
  <c r="G62" i="1"/>
  <c r="F62" i="1"/>
  <c r="E62" i="1"/>
  <c r="E9" i="1" s="1"/>
  <c r="G59" i="1"/>
  <c r="F59" i="1"/>
  <c r="E59" i="1"/>
  <c r="G54" i="1"/>
  <c r="F54" i="1"/>
  <c r="E54" i="1"/>
  <c r="F51" i="1"/>
  <c r="E51" i="1"/>
  <c r="G48" i="1"/>
  <c r="F48" i="1"/>
  <c r="E48" i="1"/>
  <c r="G45" i="1"/>
  <c r="F45" i="1"/>
  <c r="E45" i="1"/>
  <c r="G35" i="1"/>
  <c r="F35" i="1"/>
  <c r="E35" i="1"/>
  <c r="G31" i="1"/>
  <c r="F31" i="1"/>
  <c r="E31" i="1"/>
  <c r="G26" i="1"/>
  <c r="F26" i="1"/>
  <c r="E26" i="1"/>
  <c r="G11" i="1"/>
  <c r="F11" i="1"/>
  <c r="E11" i="1"/>
  <c r="G9" i="1"/>
  <c r="F9" i="1"/>
</calcChain>
</file>

<file path=xl/sharedStrings.xml><?xml version="1.0" encoding="utf-8"?>
<sst xmlns="http://schemas.openxmlformats.org/spreadsheetml/2006/main" count="854" uniqueCount="213">
  <si>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</si>
  <si>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</si>
  <si>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</si>
  <si>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31 DE DICIEMBRE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</si>
  <si>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</si>
  <si>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</si>
  <si>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</si>
  <si>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</si>
  <si>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</si>
  <si>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</si>
  <si>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</si>
  <si>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</si>
  <si>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UNIVERSIDAD DE CIENCIAS Y ARTES DE CHIAPAS</t>
  </si>
  <si>
    <t>5 91 U0790 Expansión de la Educación Media Superior y Superior.</t>
  </si>
  <si>
    <t>Acapetahua</t>
  </si>
  <si>
    <t>Huixtla</t>
  </si>
  <si>
    <t>Mapastepec</t>
  </si>
  <si>
    <t>Ocosingo</t>
  </si>
  <si>
    <t>Palenque</t>
  </si>
  <si>
    <t>Reforma</t>
  </si>
  <si>
    <t>Tapachula</t>
  </si>
  <si>
    <t>Tonalá</t>
  </si>
  <si>
    <t>Tuxtla Gutiérrez</t>
  </si>
  <si>
    <t>Venustiano Carranza</t>
  </si>
  <si>
    <t>Villa Corzo</t>
  </si>
  <si>
    <t>5 94 S247C Programa para el Desarrollo Profesional Docente (Superior)</t>
  </si>
  <si>
    <t>Cobertura Estatal</t>
  </si>
  <si>
    <t>5 95 U0060 Subsidios para Organismos Descentralizados Estatales.</t>
  </si>
  <si>
    <t>UNIVERSIDAD TECNOLÓGICA DE LA SELVA</t>
  </si>
  <si>
    <t>5 33 I008C FAM Infraestructura Educativa Superior.</t>
  </si>
  <si>
    <t>UNIVERSIDAD POLITÉCNICA DE CHIAPAS</t>
  </si>
  <si>
    <t>UNIVERSIDAD INTERCULTURAL DE CHIAPAS</t>
  </si>
  <si>
    <t>Las Margaritas</t>
  </si>
  <si>
    <t>Oxchuc</t>
  </si>
  <si>
    <t>Salto de Agua</t>
  </si>
  <si>
    <t>San Cristóbal de las Casas</t>
  </si>
  <si>
    <t>Yajalón</t>
  </si>
  <si>
    <t>5 94 S2470 Programa para el Desarrollo Profesional Docente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</si>
  <si>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</si>
  <si>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</si>
  <si>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</si>
  <si>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</si>
  <si>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5 95 U0800 Apoyos a Centros y Organizaciones de Educación.</t>
  </si>
  <si>
    <t>INSTITUTO DE CAPACITACIÓN Y VINCULACIÓN TECNOLÓGICA DEL ESTADO DE CHIAPAS</t>
  </si>
  <si>
    <t>SISTEMA PARA EL DESARROLLO INTEGRAL DE LA FAMILIA DEL ESTADO DE CHIAPAS, DIF-CHIAPAS</t>
  </si>
  <si>
    <t>5 33 I0060 FAM Asistencia Social.</t>
  </si>
  <si>
    <t>5 92 E0400 Servicios de Asistencia Social Integral.</t>
  </si>
  <si>
    <t>Berriozábal</t>
  </si>
  <si>
    <t>5 94 S0390 Programa de Atención a Personas con Discapacidad.</t>
  </si>
  <si>
    <t>SECRETARIADO EJECUTIVO DEL SISTEMA ESTATAL DE SEGURIDAD PÚBLICA</t>
  </si>
  <si>
    <t>5 33 I0110 FASP.</t>
  </si>
  <si>
    <t>5 95 U0020 Fondo para el Fortalecimiento de las Instituciones de Seguridad Pública (FOFISP)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</si>
  <si>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</si>
  <si>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</si>
  <si>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</si>
  <si>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5 94 S2680 Programa de Apoyos a la Cultura.</t>
  </si>
  <si>
    <t>5 95 U2810 Programa Nacional de Reconstrucción.</t>
  </si>
  <si>
    <t>Comitán de Domínguez</t>
  </si>
  <si>
    <t>INSTITUTO DE SALUD</t>
  </si>
  <si>
    <t>5 33 I0020 FASSA.</t>
  </si>
  <si>
    <t>5 92 E0250 Prevención y Atención Contra las Adicciones.</t>
  </si>
  <si>
    <t>5 92 G0040 Protección contra Riesgos Sanitarios.</t>
  </si>
  <si>
    <t>5 92 P0200 Salud Materna, Sexual y Reproductiva (AFASPE).</t>
  </si>
  <si>
    <t>5 92 U0080 Prevención y Control de Sobrepeso, Obesidad y Diabetes (AFASPE).</t>
  </si>
  <si>
    <t>5 92 Y0010 PEMEX</t>
  </si>
  <si>
    <t>5 94 S2000 Fortalecimiento a la Atención Médica.</t>
  </si>
  <si>
    <t>5 95 E0010 Atención a la Salud de Personas sin Seguridad Social.</t>
  </si>
  <si>
    <t>Acala</t>
  </si>
  <si>
    <t>Altamirano</t>
  </si>
  <si>
    <t>Amatán</t>
  </si>
  <si>
    <t>Amatenango de la Frontera</t>
  </si>
  <si>
    <t>Arriaga</t>
  </si>
  <si>
    <t>Bejucal de Ocampo</t>
  </si>
  <si>
    <t>Bella Vista</t>
  </si>
  <si>
    <t>El Bosque</t>
  </si>
  <si>
    <t>Catazajá</t>
  </si>
  <si>
    <t>Cintalapa</t>
  </si>
  <si>
    <t>Coapilla</t>
  </si>
  <si>
    <t>La Concordia</t>
  </si>
  <si>
    <t>Chamula</t>
  </si>
  <si>
    <t>Chiapa de Corzo</t>
  </si>
  <si>
    <t>Chicomuselo</t>
  </si>
  <si>
    <t>Chilón</t>
  </si>
  <si>
    <t>Francisco León</t>
  </si>
  <si>
    <t>Huitiupán</t>
  </si>
  <si>
    <t>La Independencia</t>
  </si>
  <si>
    <t>Ixtapangajoya</t>
  </si>
  <si>
    <t>Jiquipilas</t>
  </si>
  <si>
    <t>Juárez</t>
  </si>
  <si>
    <t>Larráinzar</t>
  </si>
  <si>
    <t>Mazapa de Madero</t>
  </si>
  <si>
    <t>Motozintla</t>
  </si>
  <si>
    <t>Ocotepec</t>
  </si>
  <si>
    <t>Ocozocoautla de Espinosa</t>
  </si>
  <si>
    <t>Ostuacán</t>
  </si>
  <si>
    <t>Pantepec</t>
  </si>
  <si>
    <t>Pijijiapan</t>
  </si>
  <si>
    <t>El Porvenir</t>
  </si>
  <si>
    <t>Las Rosas</t>
  </si>
  <si>
    <t>Sabanilla</t>
  </si>
  <si>
    <t>Siltepec</t>
  </si>
  <si>
    <t>Simojovel</t>
  </si>
  <si>
    <t>Sitalá</t>
  </si>
  <si>
    <t>Suchiapa</t>
  </si>
  <si>
    <t>Suchiate</t>
  </si>
  <si>
    <t>Tapilula</t>
  </si>
  <si>
    <t>Tecpatán</t>
  </si>
  <si>
    <t>Teopisca</t>
  </si>
  <si>
    <t>Tila</t>
  </si>
  <si>
    <t>Totolapa</t>
  </si>
  <si>
    <t>La Trinitaria</t>
  </si>
  <si>
    <t>Tumbalá</t>
  </si>
  <si>
    <t>Tuxtla Chico</t>
  </si>
  <si>
    <t>Tzimol</t>
  </si>
  <si>
    <t>Villaflores</t>
  </si>
  <si>
    <t>San Lucas</t>
  </si>
  <si>
    <t>Zinacantán</t>
  </si>
  <si>
    <t>San Juan Cancuc</t>
  </si>
  <si>
    <t>Maravilla Tenejapa</t>
  </si>
  <si>
    <t>Marqués de Comillas</t>
  </si>
  <si>
    <t>Mezcalapa</t>
  </si>
  <si>
    <t>Honduras de la Sierra</t>
  </si>
  <si>
    <t>5 95 U0130 Atención a la Salud y Medicamentos Gratuitos para la Población sin Seguridad Social Laboral.</t>
  </si>
  <si>
    <t>INSTITUTO CHIAPANECO DE EDUCACIÓN PARA JÓVENES Y ADULTOS</t>
  </si>
  <si>
    <t>5 33 I0100 FAETA Educación de Adultos.</t>
  </si>
  <si>
    <t>Acacoyagua</t>
  </si>
  <si>
    <t>5 94 E0640 Educación para Adultos (INEA).</t>
  </si>
  <si>
    <t>COLEGIO DE EDUCACIÓN PROFESIONAL TÉCNICA DEL ESTADO DE CHIAPAS “CONALEP CHIAPAS”</t>
  </si>
  <si>
    <t>5 33 I0090 FAETA Educación Tecnológica.</t>
  </si>
  <si>
    <t>INSTITUTO DE CIENCIA, TECNOLOGÍA E INNOVACIÓN DEL ESTADO DE CHIAPAS</t>
  </si>
  <si>
    <t>No cuenta con recursos federales.</t>
  </si>
  <si>
    <t>INSTITUTO DE LA INFRAESTRUCTURA FÍSICA EDUCATIVA DEL ESTADO DE CHIAPAS</t>
  </si>
  <si>
    <t>5 33 I0070 FAM Infraestructura Educativa Básica.</t>
  </si>
  <si>
    <t>Ángel Albino Corzo</t>
  </si>
  <si>
    <t>Cacahoatán</t>
  </si>
  <si>
    <t>Copainalá</t>
  </si>
  <si>
    <t>Chanal</t>
  </si>
  <si>
    <t>Chenalhó</t>
  </si>
  <si>
    <t>Escuintla</t>
  </si>
  <si>
    <t>Huehuetán</t>
  </si>
  <si>
    <t>Ixhuatán</t>
  </si>
  <si>
    <t>Ixtapa</t>
  </si>
  <si>
    <t>Jitotol</t>
  </si>
  <si>
    <t>Pichucalco</t>
  </si>
  <si>
    <t>San Fernando</t>
  </si>
  <si>
    <t>Socoltenango</t>
  </si>
  <si>
    <t>Solosuchiapa</t>
  </si>
  <si>
    <t>Tenejapa</t>
  </si>
  <si>
    <t>Benemérito de las Américas</t>
  </si>
  <si>
    <t>San Andrés Duraznal</t>
  </si>
  <si>
    <t>El Parral</t>
  </si>
  <si>
    <t>5 33 I007A FAM Fideicomiso de Infraestructura Básica.</t>
  </si>
  <si>
    <t>5 33 I007B FAM Certificados de Infraestructura Básica.</t>
  </si>
  <si>
    <t>Bochil</t>
  </si>
  <si>
    <t>Chicoasén</t>
  </si>
  <si>
    <t>Frontera Comalapa</t>
  </si>
  <si>
    <t>Frontera Hidalgo</t>
  </si>
  <si>
    <t>Huixtán</t>
  </si>
  <si>
    <t>Villa Comaltitlán</t>
  </si>
  <si>
    <t>Soyaló</t>
  </si>
  <si>
    <t>Tuzantán</t>
  </si>
  <si>
    <t>Unión Juárez</t>
  </si>
  <si>
    <t>Montecristo de Guerrero</t>
  </si>
  <si>
    <t>Santiago el Pinar</t>
  </si>
  <si>
    <t>Rincón Chamula San Pedro</t>
  </si>
  <si>
    <t>5 33 I0080 FAM Infraestructura Educativa Media Superior.</t>
  </si>
  <si>
    <t>5 33 I008A FAM Fideicomiso de Infraestructura Media Superior.</t>
  </si>
  <si>
    <t>5 33 I008B FAM Certificados de Infraestructura Media Superior.</t>
  </si>
  <si>
    <t>5 33 I008D FAM Fideicomiso de Infraestructura Superior.</t>
  </si>
  <si>
    <t>5 33 I008E FAM Certificados de Infraestructura Superior.</t>
  </si>
  <si>
    <t>5 95 R1410 Fideicomiso para la Infraestructura en los Estados.</t>
  </si>
  <si>
    <t>PROMOTORA DE VIVIENDA CHIAPAS</t>
  </si>
  <si>
    <t>INSTITUTO ESTATAL DEL AGUA</t>
  </si>
  <si>
    <t>5 94 S0740 Agua Potable, Drenaje y Tratamiento.</t>
  </si>
  <si>
    <t>5 94 S074A Agua Potable, Drenaje y Tratamiento (Urbano).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</si>
  <si>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</si>
  <si>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</si>
  <si>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</si>
  <si>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</si>
  <si>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</si>
  <si>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</si>
  <si>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</si>
  <si>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5 33 I0030 FAIS Entidades (FISE).</t>
  </si>
  <si>
    <t>Chalchihuitán</t>
  </si>
  <si>
    <t>La Libertad</t>
  </si>
  <si>
    <t>Mitontic</t>
  </si>
  <si>
    <t>Nicolás Ruiz</t>
  </si>
  <si>
    <t>Pueblo Nuevo Solistahuacán</t>
  </si>
  <si>
    <t>Aldama</t>
  </si>
  <si>
    <t>5 33 I003C Agua Potable, Drenaje y Tratamiento (Rural). Ramo 16 – S074</t>
  </si>
  <si>
    <t>5 33 I0120 FAFEF.</t>
  </si>
  <si>
    <t>Pantelhó</t>
  </si>
  <si>
    <t>5 33 I012D Agua Potable, Drenaje y Tratamiento (Urbano). Ramo 16 – S074</t>
  </si>
  <si>
    <t>5 33 I012E Agua Potable, Drenaje y Tratamiento (Rural). Ramo 16 – S074</t>
  </si>
  <si>
    <t>5 91 K0320 Reconstrucción y Conservación de Carreteras.</t>
  </si>
  <si>
    <t>5 93 U0930 Fondo para Entidades Federativas y Municipios Productores de hidrocarburos.</t>
  </si>
  <si>
    <t>Sunuapa</t>
  </si>
  <si>
    <t>5 94 S074B Agua Potable, Drenaje y Tratamiento (Rural).</t>
  </si>
  <si>
    <t>5 95 U0190 Fondo Regional.</t>
  </si>
  <si>
    <t>PROCURADURÍA AMBIENTAL DEL ESTADO DE CHIAPAS</t>
  </si>
  <si>
    <t>COMISIÓN EJECUTIVA ESTATAL DE ATENCIÓN A VICTIMAS PARA EL ESTADO DE CHIAPAS</t>
  </si>
  <si>
    <t>5 91 E0150 Promover la Atención y Prevención de la Violencia contra las Mujeres.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</si>
  <si>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</si>
  <si>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</si>
  <si>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</si>
  <si>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</si>
  <si>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</si>
  <si>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</si>
  <si>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</si>
  <si>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</si>
  <si>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</si>
  <si>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5 94 S2690 Programa de Cultura Física y Deporte.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</si>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</sst>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5" borderId="0" xfId="0" applyFont="1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3" fillId="5" borderId="0" xfId="0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164" fontId="6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3" fillId="5" borderId="0" xfId="0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justify" vertical="top"/>
    </xf>
    <xf numFmtId="164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1" fontId="6" fillId="5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justify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6" fillId="5" borderId="0" xfId="0" applyFont="1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top"/>
    </xf>
    <xf numFmtId="164" fontId="0" fillId="0" borderId="7" xfId="0" applyNumberForma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/>
    </xf>
    <xf numFmtId="39" fontId="3" fillId="0" borderId="0" xfId="0" applyNumberFormat="1" applyFont="1" applyAlignment="1">
      <alignment horizontal="right" vertical="top"/>
    </xf>
  </cellXfs>
  <cellStyles count="2">
    <cellStyle name="Normal" xfId="0" builtinId="0"/>
    <cellStyle name="Normal 7" xfId="1" xr:uid="{30387FB7-DB95-4004-9278-D9A74E1CE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66C4-F8A4-495F-AAC6-CADDF3B98D6A}">
  <dimension ref="A1:J500"/>
  <sheetViews>
    <sheetView showGridLines="0" tabSelected="1" topLeftCell="A455" zoomScale="90" zoomScaleNormal="90" workbookViewId="0">
      <selection sqref="A1:G498"/>
    </sheetView>
  </sheetViews>
  <sheetFormatPr baseColWidth="10" defaultRowHeight="12.75" x14ac:dyDescent="0.2"/>
  <cols>
    <col min="1" max="1" width="1.7109375" customWidth="1"/>
    <col min="2" max="2" width="74.5703125" style="3" customWidth="1"/>
    <col min="3" max="3" width="1.7109375" style="3" customWidth="1"/>
    <col min="4" max="4" width="27.85546875" style="70" bestFit="1" customWidth="1"/>
    <col min="5" max="5" width="17" style="71" bestFit="1" customWidth="1"/>
    <col min="6" max="6" width="15.85546875" style="71" bestFit="1" customWidth="1"/>
    <col min="7" max="7" width="12.28515625" style="3" customWidth="1"/>
    <col min="9" max="10" width="12.7109375" bestFit="1" customWidth="1"/>
  </cols>
  <sheetData>
    <row r="1" spans="1:10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0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0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0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0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0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0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0" s="3" customFormat="1" ht="3" customHeight="1" x14ac:dyDescent="0.2">
      <c r="A8" s="14"/>
      <c r="B8" s="14"/>
      <c r="C8" s="14"/>
      <c r="D8" s="15"/>
      <c r="E8" s="15"/>
      <c r="F8" s="15"/>
      <c r="G8" s="14"/>
      <c r="H8" s="9"/>
    </row>
    <row r="9" spans="1:10" s="3" customFormat="1" ht="15" customHeight="1" x14ac:dyDescent="0.2">
      <c r="A9" s="16" t="s">
        <v>11</v>
      </c>
      <c r="B9" s="16"/>
      <c r="C9" s="17"/>
      <c r="D9" s="17"/>
      <c r="E9" s="18">
        <f>SUM(E483,E62,E70,E74,E77,E80,E86,E165,E170,E173,E176,E340,E343,E348,E354,E357,E465,E489,E492,E495,E366,E11,E26,E31,E35,E45,E48,E51,E54,E59,E468,E486,E471,E474,E477,E480,E363,E351,E360)</f>
        <v>19555906412</v>
      </c>
      <c r="F9" s="18">
        <f>SUM(F483,F62,F70,F74,F77,F80,F86,F165,F170,F173,F176,F340,F343,F348,F354,F357,F465,F489,F492,F495,F366,F11,F26,F31,F35,F45,F48,F51,F54,F59,F468,F486,F471,F474,F477,F480,F363,F351,F360)</f>
        <v>17895393954</v>
      </c>
      <c r="G9" s="18">
        <f>SUM(G483,G62,G70,G74,G77,G80,G86,G165,G170,G173,G176,G340,G343,G348,G354,G357,G465,G489,G492,G495,G366,G11,G26,G31,G35,G45,G48,G51,G54,G59,G468,G486,G471,G474,G477,G480,G363,G351,G360)</f>
        <v>0</v>
      </c>
      <c r="H9" s="9"/>
      <c r="I9" s="19"/>
      <c r="J9" s="19"/>
    </row>
    <row r="10" spans="1:10" s="14" customFormat="1" ht="12.75" customHeight="1" x14ac:dyDescent="0.2">
      <c r="D10" s="20"/>
      <c r="E10" s="21"/>
      <c r="F10" s="21"/>
      <c r="H10" s="22"/>
      <c r="I10" s="21"/>
    </row>
    <row r="11" spans="1:10" s="29" customFormat="1" ht="15" customHeight="1" x14ac:dyDescent="0.2">
      <c r="A11" s="23" t="s">
        <v>12</v>
      </c>
      <c r="B11" s="24"/>
      <c r="C11" s="25"/>
      <c r="D11" s="26"/>
      <c r="E11" s="27">
        <f>SUM(E12:E24)</f>
        <v>357525025</v>
      </c>
      <c r="F11" s="27">
        <f>SUM(F12:F24)</f>
        <v>357525025</v>
      </c>
      <c r="G11" s="27">
        <f>SUM(G24:G24)</f>
        <v>0</v>
      </c>
      <c r="H11" s="28"/>
    </row>
    <row r="12" spans="1:10" s="14" customFormat="1" x14ac:dyDescent="0.2">
      <c r="B12" s="30" t="s">
        <v>13</v>
      </c>
      <c r="C12" s="30"/>
      <c r="D12" s="20" t="s">
        <v>14</v>
      </c>
      <c r="E12" s="31">
        <v>510832</v>
      </c>
      <c r="F12" s="31">
        <v>510832</v>
      </c>
      <c r="G12" s="32">
        <v>0</v>
      </c>
      <c r="H12" s="22"/>
    </row>
    <row r="13" spans="1:10" s="14" customFormat="1" x14ac:dyDescent="0.2">
      <c r="B13" s="30" t="s">
        <v>13</v>
      </c>
      <c r="C13" s="30"/>
      <c r="D13" s="20" t="s">
        <v>15</v>
      </c>
      <c r="E13" s="31">
        <v>2610105</v>
      </c>
      <c r="F13" s="31">
        <v>2610105</v>
      </c>
      <c r="G13" s="32">
        <v>0</v>
      </c>
      <c r="H13" s="22"/>
    </row>
    <row r="14" spans="1:10" s="14" customFormat="1" x14ac:dyDescent="0.2">
      <c r="B14" s="30" t="s">
        <v>13</v>
      </c>
      <c r="C14" s="30"/>
      <c r="D14" s="20" t="s">
        <v>16</v>
      </c>
      <c r="E14" s="31">
        <v>1468414</v>
      </c>
      <c r="F14" s="31">
        <v>1468414</v>
      </c>
      <c r="G14" s="32">
        <v>0</v>
      </c>
      <c r="H14" s="22"/>
    </row>
    <row r="15" spans="1:10" s="14" customFormat="1" x14ac:dyDescent="0.2">
      <c r="B15" s="30" t="s">
        <v>13</v>
      </c>
      <c r="C15" s="30"/>
      <c r="D15" s="20" t="s">
        <v>17</v>
      </c>
      <c r="E15" s="31">
        <v>426931</v>
      </c>
      <c r="F15" s="31">
        <v>426931</v>
      </c>
      <c r="G15" s="32">
        <v>0</v>
      </c>
      <c r="H15" s="22"/>
    </row>
    <row r="16" spans="1:10" s="14" customFormat="1" x14ac:dyDescent="0.2">
      <c r="B16" s="30" t="s">
        <v>13</v>
      </c>
      <c r="C16" s="30"/>
      <c r="D16" s="20" t="s">
        <v>18</v>
      </c>
      <c r="E16" s="31">
        <v>4135565</v>
      </c>
      <c r="F16" s="31">
        <v>4135565</v>
      </c>
      <c r="G16" s="32">
        <v>0</v>
      </c>
      <c r="H16" s="22"/>
    </row>
    <row r="17" spans="1:8" s="14" customFormat="1" x14ac:dyDescent="0.2">
      <c r="B17" s="30" t="s">
        <v>13</v>
      </c>
      <c r="C17" s="30"/>
      <c r="D17" s="20" t="s">
        <v>19</v>
      </c>
      <c r="E17" s="31">
        <v>1377729</v>
      </c>
      <c r="F17" s="31">
        <v>1377729</v>
      </c>
      <c r="G17" s="32">
        <v>0</v>
      </c>
      <c r="H17" s="22"/>
    </row>
    <row r="18" spans="1:8" s="14" customFormat="1" x14ac:dyDescent="0.2">
      <c r="B18" s="30" t="s">
        <v>13</v>
      </c>
      <c r="C18" s="30"/>
      <c r="D18" s="20" t="s">
        <v>20</v>
      </c>
      <c r="E18" s="31">
        <v>357507</v>
      </c>
      <c r="F18" s="31">
        <v>357507</v>
      </c>
      <c r="G18" s="32">
        <v>0</v>
      </c>
      <c r="H18" s="22"/>
    </row>
    <row r="19" spans="1:8" s="14" customFormat="1" x14ac:dyDescent="0.2">
      <c r="B19" s="30" t="s">
        <v>13</v>
      </c>
      <c r="C19" s="30"/>
      <c r="D19" s="20" t="s">
        <v>21</v>
      </c>
      <c r="E19" s="31">
        <v>4000856</v>
      </c>
      <c r="F19" s="31">
        <v>4000856</v>
      </c>
      <c r="G19" s="32">
        <v>0</v>
      </c>
      <c r="H19" s="22"/>
    </row>
    <row r="20" spans="1:8" s="14" customFormat="1" x14ac:dyDescent="0.2">
      <c r="B20" s="30" t="s">
        <v>13</v>
      </c>
      <c r="C20" s="30"/>
      <c r="D20" s="20" t="s">
        <v>22</v>
      </c>
      <c r="E20" s="31">
        <v>6784912</v>
      </c>
      <c r="F20" s="31">
        <v>6784912</v>
      </c>
      <c r="G20" s="32">
        <v>0</v>
      </c>
      <c r="H20" s="22"/>
    </row>
    <row r="21" spans="1:8" s="14" customFormat="1" x14ac:dyDescent="0.2">
      <c r="B21" s="30" t="s">
        <v>13</v>
      </c>
      <c r="C21" s="30"/>
      <c r="D21" s="20" t="s">
        <v>23</v>
      </c>
      <c r="E21" s="31">
        <v>1075167</v>
      </c>
      <c r="F21" s="31">
        <v>1075167</v>
      </c>
      <c r="G21" s="32">
        <v>0</v>
      </c>
      <c r="H21" s="22"/>
    </row>
    <row r="22" spans="1:8" s="14" customFormat="1" x14ac:dyDescent="0.2">
      <c r="B22" s="30" t="s">
        <v>13</v>
      </c>
      <c r="C22" s="30"/>
      <c r="D22" s="20" t="s">
        <v>24</v>
      </c>
      <c r="E22" s="31">
        <v>1465506</v>
      </c>
      <c r="F22" s="31">
        <v>1465506</v>
      </c>
      <c r="G22" s="32">
        <v>0</v>
      </c>
      <c r="H22" s="22"/>
    </row>
    <row r="23" spans="1:8" s="14" customFormat="1" x14ac:dyDescent="0.2">
      <c r="B23" s="30" t="s">
        <v>25</v>
      </c>
      <c r="C23" s="30"/>
      <c r="D23" s="20" t="s">
        <v>26</v>
      </c>
      <c r="E23" s="31">
        <v>58410</v>
      </c>
      <c r="F23" s="31">
        <v>58410</v>
      </c>
      <c r="G23" s="32">
        <v>0</v>
      </c>
      <c r="H23" s="22"/>
    </row>
    <row r="24" spans="1:8" s="14" customFormat="1" x14ac:dyDescent="0.2">
      <c r="B24" s="30" t="s">
        <v>27</v>
      </c>
      <c r="C24" s="30"/>
      <c r="D24" s="20" t="s">
        <v>26</v>
      </c>
      <c r="E24" s="31">
        <v>333253091</v>
      </c>
      <c r="F24" s="31">
        <v>333253091</v>
      </c>
      <c r="G24" s="32">
        <v>0</v>
      </c>
      <c r="H24" s="22"/>
    </row>
    <row r="25" spans="1:8" s="33" customFormat="1" x14ac:dyDescent="0.2">
      <c r="B25" s="30"/>
      <c r="C25" s="30"/>
      <c r="D25" s="20"/>
      <c r="E25" s="31"/>
      <c r="F25" s="31"/>
      <c r="G25" s="32"/>
      <c r="H25" s="22"/>
    </row>
    <row r="26" spans="1:8" s="29" customFormat="1" ht="15" customHeight="1" x14ac:dyDescent="0.2">
      <c r="A26" s="23" t="s">
        <v>28</v>
      </c>
      <c r="B26" s="24"/>
      <c r="C26" s="25"/>
      <c r="D26" s="26"/>
      <c r="E26" s="27">
        <f>SUM(E27:E29)</f>
        <v>64834585</v>
      </c>
      <c r="F26" s="27">
        <f>SUM(F27:F29)</f>
        <v>58280629</v>
      </c>
      <c r="G26" s="27">
        <f>SUM(G27:G29)</f>
        <v>0</v>
      </c>
      <c r="H26" s="28"/>
    </row>
    <row r="27" spans="1:8" s="14" customFormat="1" x14ac:dyDescent="0.2">
      <c r="B27" s="30" t="s">
        <v>29</v>
      </c>
      <c r="C27" s="30"/>
      <c r="D27" s="20" t="s">
        <v>26</v>
      </c>
      <c r="E27" s="31">
        <v>1883648</v>
      </c>
      <c r="F27" s="31">
        <v>0</v>
      </c>
      <c r="G27" s="32">
        <v>0</v>
      </c>
      <c r="H27" s="22"/>
    </row>
    <row r="28" spans="1:8" s="14" customFormat="1" x14ac:dyDescent="0.2">
      <c r="B28" s="30" t="s">
        <v>25</v>
      </c>
      <c r="C28" s="30"/>
      <c r="D28" s="20" t="s">
        <v>26</v>
      </c>
      <c r="E28" s="31">
        <v>79576</v>
      </c>
      <c r="F28" s="31">
        <v>79576</v>
      </c>
      <c r="G28" s="32">
        <v>0</v>
      </c>
      <c r="H28" s="22"/>
    </row>
    <row r="29" spans="1:8" s="33" customFormat="1" x14ac:dyDescent="0.2">
      <c r="B29" s="30" t="s">
        <v>27</v>
      </c>
      <c r="C29" s="30"/>
      <c r="D29" s="20" t="s">
        <v>26</v>
      </c>
      <c r="E29" s="31">
        <v>62871361</v>
      </c>
      <c r="F29" s="31">
        <v>58201053</v>
      </c>
      <c r="G29" s="32">
        <v>0</v>
      </c>
      <c r="H29" s="22"/>
    </row>
    <row r="30" spans="1:8" s="33" customFormat="1" x14ac:dyDescent="0.2">
      <c r="B30" s="30"/>
      <c r="C30" s="30"/>
      <c r="D30" s="20"/>
      <c r="E30" s="31"/>
      <c r="F30" s="31"/>
      <c r="G30" s="32"/>
      <c r="H30" s="22"/>
    </row>
    <row r="31" spans="1:8" s="29" customFormat="1" ht="15" customHeight="1" x14ac:dyDescent="0.2">
      <c r="A31" s="23" t="s">
        <v>30</v>
      </c>
      <c r="B31" s="24"/>
      <c r="C31" s="25"/>
      <c r="D31" s="26"/>
      <c r="E31" s="27">
        <f>SUM(E32:E33)</f>
        <v>40133750</v>
      </c>
      <c r="F31" s="27">
        <f>SUM(F32:F33)</f>
        <v>32809658</v>
      </c>
      <c r="G31" s="27">
        <f>SUM(G32:G33)</f>
        <v>0</v>
      </c>
      <c r="H31" s="28"/>
    </row>
    <row r="32" spans="1:8" s="14" customFormat="1" x14ac:dyDescent="0.2">
      <c r="B32" s="14" t="s">
        <v>25</v>
      </c>
      <c r="D32" s="20" t="s">
        <v>26</v>
      </c>
      <c r="E32" s="21">
        <v>90990</v>
      </c>
      <c r="F32" s="21">
        <v>90991</v>
      </c>
      <c r="G32" s="14">
        <v>0</v>
      </c>
      <c r="H32" s="20"/>
    </row>
    <row r="33" spans="1:8" s="14" customFormat="1" x14ac:dyDescent="0.2">
      <c r="B33" s="14" t="s">
        <v>27</v>
      </c>
      <c r="D33" s="20" t="s">
        <v>26</v>
      </c>
      <c r="E33" s="21">
        <v>40042760</v>
      </c>
      <c r="F33" s="21">
        <v>32718667</v>
      </c>
      <c r="G33" s="14">
        <v>0</v>
      </c>
      <c r="H33" s="20"/>
    </row>
    <row r="34" spans="1:8" s="14" customFormat="1" x14ac:dyDescent="0.2">
      <c r="B34" s="34"/>
      <c r="C34" s="34"/>
      <c r="D34" s="20"/>
      <c r="E34" s="35"/>
      <c r="F34" s="36"/>
      <c r="G34" s="34"/>
      <c r="H34" s="22"/>
    </row>
    <row r="35" spans="1:8" s="29" customFormat="1" ht="15" customHeight="1" x14ac:dyDescent="0.2">
      <c r="A35" s="23" t="s">
        <v>31</v>
      </c>
      <c r="B35" s="24"/>
      <c r="C35" s="25"/>
      <c r="D35" s="26"/>
      <c r="E35" s="27">
        <f>SUM(E36:E43)</f>
        <v>95929415</v>
      </c>
      <c r="F35" s="27">
        <f>SUM(F36:F43)</f>
        <v>40211534</v>
      </c>
      <c r="G35" s="27">
        <f>SUM(G36:G43)</f>
        <v>0</v>
      </c>
      <c r="H35" s="28"/>
    </row>
    <row r="36" spans="1:8" s="14" customFormat="1" x14ac:dyDescent="0.2">
      <c r="B36" s="30" t="s">
        <v>13</v>
      </c>
      <c r="C36" s="30"/>
      <c r="D36" s="20" t="s">
        <v>26</v>
      </c>
      <c r="E36" s="31">
        <v>1146425</v>
      </c>
      <c r="F36" s="31">
        <v>967264</v>
      </c>
      <c r="G36" s="32">
        <v>0</v>
      </c>
      <c r="H36" s="22"/>
    </row>
    <row r="37" spans="1:8" s="14" customFormat="1" x14ac:dyDescent="0.2">
      <c r="B37" s="30" t="s">
        <v>13</v>
      </c>
      <c r="C37" s="30"/>
      <c r="D37" s="20" t="s">
        <v>32</v>
      </c>
      <c r="E37" s="31">
        <v>5738681</v>
      </c>
      <c r="F37" s="31">
        <v>0</v>
      </c>
      <c r="G37" s="32">
        <v>0</v>
      </c>
      <c r="H37" s="22"/>
    </row>
    <row r="38" spans="1:8" s="33" customFormat="1" x14ac:dyDescent="0.2">
      <c r="B38" s="30" t="s">
        <v>13</v>
      </c>
      <c r="C38" s="30"/>
      <c r="D38" s="20" t="s">
        <v>33</v>
      </c>
      <c r="E38" s="31">
        <v>7435194</v>
      </c>
      <c r="F38" s="31">
        <v>0</v>
      </c>
      <c r="G38" s="32">
        <v>0</v>
      </c>
      <c r="H38" s="22"/>
    </row>
    <row r="39" spans="1:8" s="14" customFormat="1" x14ac:dyDescent="0.2">
      <c r="B39" s="30" t="s">
        <v>13</v>
      </c>
      <c r="C39" s="30"/>
      <c r="D39" s="20" t="s">
        <v>34</v>
      </c>
      <c r="E39" s="31">
        <v>911498</v>
      </c>
      <c r="F39" s="31">
        <v>0</v>
      </c>
      <c r="G39" s="32">
        <v>0</v>
      </c>
      <c r="H39" s="22"/>
    </row>
    <row r="40" spans="1:8" s="14" customFormat="1" x14ac:dyDescent="0.2">
      <c r="B40" s="30" t="s">
        <v>13</v>
      </c>
      <c r="C40" s="30"/>
      <c r="D40" s="20" t="s">
        <v>35</v>
      </c>
      <c r="E40" s="31">
        <v>29394154</v>
      </c>
      <c r="F40" s="31">
        <v>306179</v>
      </c>
      <c r="G40" s="32">
        <v>0</v>
      </c>
      <c r="H40" s="22"/>
    </row>
    <row r="41" spans="1:8" s="14" customFormat="1" x14ac:dyDescent="0.2">
      <c r="B41" s="30" t="s">
        <v>13</v>
      </c>
      <c r="C41" s="30"/>
      <c r="D41" s="20" t="s">
        <v>36</v>
      </c>
      <c r="E41" s="31">
        <v>5188050</v>
      </c>
      <c r="F41" s="31">
        <v>0</v>
      </c>
      <c r="G41" s="32">
        <v>0</v>
      </c>
      <c r="H41" s="22"/>
    </row>
    <row r="42" spans="1:8" s="33" customFormat="1" x14ac:dyDescent="0.2">
      <c r="B42" s="30" t="s">
        <v>37</v>
      </c>
      <c r="C42" s="30"/>
      <c r="D42" s="20" t="s">
        <v>26</v>
      </c>
      <c r="E42" s="31">
        <v>10947714</v>
      </c>
      <c r="F42" s="31">
        <v>6121747</v>
      </c>
      <c r="G42" s="32">
        <v>0</v>
      </c>
      <c r="H42" s="22"/>
    </row>
    <row r="43" spans="1:8" s="14" customFormat="1" x14ac:dyDescent="0.2">
      <c r="B43" s="30" t="s">
        <v>27</v>
      </c>
      <c r="C43" s="30"/>
      <c r="D43" s="20" t="s">
        <v>26</v>
      </c>
      <c r="E43" s="31">
        <v>35167699</v>
      </c>
      <c r="F43" s="31">
        <v>32816344</v>
      </c>
      <c r="G43" s="32">
        <v>0</v>
      </c>
      <c r="H43" s="22"/>
    </row>
    <row r="44" spans="1:8" s="33" customFormat="1" x14ac:dyDescent="0.2">
      <c r="B44" s="30"/>
      <c r="C44" s="30"/>
      <c r="D44" s="20"/>
      <c r="E44" s="31"/>
      <c r="F44" s="31"/>
      <c r="G44" s="32"/>
      <c r="H44" s="22"/>
    </row>
    <row r="45" spans="1:8" s="29" customFormat="1" ht="15" customHeight="1" x14ac:dyDescent="0.2">
      <c r="A45" s="23" t="s">
        <v>38</v>
      </c>
      <c r="B45" s="24"/>
      <c r="C45" s="25"/>
      <c r="D45" s="26"/>
      <c r="E45" s="27">
        <f>SUM(E46)</f>
        <v>674318112</v>
      </c>
      <c r="F45" s="27">
        <f>SUM(F46)</f>
        <v>625446831</v>
      </c>
      <c r="G45" s="27">
        <f>SUM(G46)</f>
        <v>0</v>
      </c>
      <c r="H45" s="28"/>
    </row>
    <row r="46" spans="1:8" s="14" customFormat="1" ht="12.75" customHeight="1" x14ac:dyDescent="0.2">
      <c r="B46" s="30" t="s">
        <v>27</v>
      </c>
      <c r="C46" s="30"/>
      <c r="D46" s="20" t="s">
        <v>26</v>
      </c>
      <c r="E46" s="31">
        <v>674318112</v>
      </c>
      <c r="F46" s="31">
        <v>625446831</v>
      </c>
      <c r="G46" s="14">
        <v>0</v>
      </c>
      <c r="H46" s="22"/>
    </row>
    <row r="47" spans="1:8" s="33" customFormat="1" x14ac:dyDescent="0.2">
      <c r="B47" s="30"/>
      <c r="C47" s="30"/>
      <c r="D47" s="20"/>
      <c r="E47" s="31"/>
      <c r="F47" s="31"/>
      <c r="G47" s="32"/>
      <c r="H47" s="22"/>
    </row>
    <row r="48" spans="1:8" s="29" customFormat="1" ht="15" customHeight="1" x14ac:dyDescent="0.2">
      <c r="A48" s="23" t="s">
        <v>39</v>
      </c>
      <c r="B48" s="24"/>
      <c r="C48" s="25"/>
      <c r="D48" s="26"/>
      <c r="E48" s="27">
        <f>SUM(E49)</f>
        <v>1718866884</v>
      </c>
      <c r="F48" s="27">
        <f>SUM(F49)</f>
        <v>1520301396</v>
      </c>
      <c r="G48" s="27">
        <f>SUM(G49)</f>
        <v>0</v>
      </c>
      <c r="H48" s="28"/>
    </row>
    <row r="49" spans="1:8" s="14" customFormat="1" x14ac:dyDescent="0.2">
      <c r="B49" s="30" t="s">
        <v>27</v>
      </c>
      <c r="C49" s="30"/>
      <c r="D49" s="20" t="s">
        <v>26</v>
      </c>
      <c r="E49" s="31">
        <v>1718866884</v>
      </c>
      <c r="F49" s="31">
        <v>1520301396</v>
      </c>
      <c r="G49" s="32">
        <v>0</v>
      </c>
      <c r="H49" s="22"/>
    </row>
    <row r="50" spans="1:8" s="33" customFormat="1" x14ac:dyDescent="0.2">
      <c r="B50" s="30"/>
      <c r="C50" s="30"/>
      <c r="D50" s="20"/>
      <c r="E50" s="31"/>
      <c r="F50" s="31"/>
      <c r="G50" s="32"/>
      <c r="H50" s="22"/>
    </row>
    <row r="51" spans="1:8" s="29" customFormat="1" ht="15" customHeight="1" x14ac:dyDescent="0.2">
      <c r="A51" s="23" t="s">
        <v>40</v>
      </c>
      <c r="B51" s="24"/>
      <c r="C51" s="25"/>
      <c r="D51" s="26"/>
      <c r="E51" s="37">
        <f>SUM(E52:E52)</f>
        <v>32277402</v>
      </c>
      <c r="F51" s="37">
        <f>SUM(F52:F52)</f>
        <v>32277402</v>
      </c>
      <c r="G51" s="38">
        <v>0</v>
      </c>
      <c r="H51" s="28"/>
    </row>
    <row r="52" spans="1:8" s="33" customFormat="1" x14ac:dyDescent="0.2">
      <c r="B52" s="30" t="s">
        <v>27</v>
      </c>
      <c r="C52" s="30"/>
      <c r="D52" s="20" t="s">
        <v>26</v>
      </c>
      <c r="E52" s="31">
        <v>32277402</v>
      </c>
      <c r="F52" s="31">
        <v>32277402</v>
      </c>
      <c r="G52" s="32">
        <v>0</v>
      </c>
      <c r="H52" s="22"/>
    </row>
    <row r="53" spans="1:8" s="14" customFormat="1" x14ac:dyDescent="0.2">
      <c r="B53" s="34"/>
      <c r="C53" s="34"/>
      <c r="D53" s="20"/>
      <c r="E53" s="35"/>
      <c r="F53" s="36"/>
      <c r="G53" s="34"/>
      <c r="H53" s="22"/>
    </row>
    <row r="54" spans="1:8" s="29" customFormat="1" ht="15" customHeight="1" x14ac:dyDescent="0.2">
      <c r="A54" s="23" t="s">
        <v>41</v>
      </c>
      <c r="B54" s="24"/>
      <c r="C54" s="25"/>
      <c r="D54" s="26"/>
      <c r="E54" s="37">
        <f>SUM(E55:E57)</f>
        <v>19176166</v>
      </c>
      <c r="F54" s="37">
        <f>SUM(F55:F57)</f>
        <v>15216703</v>
      </c>
      <c r="G54" s="37">
        <f>SUM(G55:G57)</f>
        <v>0</v>
      </c>
      <c r="H54" s="28"/>
    </row>
    <row r="55" spans="1:8" s="14" customFormat="1" x14ac:dyDescent="0.2">
      <c r="B55" s="30" t="s">
        <v>25</v>
      </c>
      <c r="C55" s="30"/>
      <c r="D55" s="20" t="s">
        <v>26</v>
      </c>
      <c r="E55" s="31">
        <v>30000</v>
      </c>
      <c r="F55" s="31">
        <v>30000</v>
      </c>
      <c r="G55" s="32">
        <v>0</v>
      </c>
      <c r="H55" s="22"/>
    </row>
    <row r="56" spans="1:8" s="14" customFormat="1" x14ac:dyDescent="0.2">
      <c r="B56" s="30" t="s">
        <v>27</v>
      </c>
      <c r="C56" s="30"/>
      <c r="D56" s="20" t="s">
        <v>26</v>
      </c>
      <c r="E56" s="31">
        <v>15146166</v>
      </c>
      <c r="F56" s="31">
        <v>11186703</v>
      </c>
      <c r="G56" s="32">
        <v>0</v>
      </c>
      <c r="H56" s="22"/>
    </row>
    <row r="57" spans="1:8" s="14" customFormat="1" x14ac:dyDescent="0.2">
      <c r="B57" s="30" t="s">
        <v>42</v>
      </c>
      <c r="C57" s="30"/>
      <c r="D57" s="20" t="s">
        <v>26</v>
      </c>
      <c r="E57" s="31">
        <v>4000000</v>
      </c>
      <c r="F57" s="31">
        <v>4000000</v>
      </c>
      <c r="G57" s="32">
        <v>0</v>
      </c>
      <c r="H57" s="22"/>
    </row>
    <row r="58" spans="1:8" s="33" customFormat="1" x14ac:dyDescent="0.2">
      <c r="B58" s="30"/>
      <c r="C58" s="30"/>
      <c r="D58" s="20"/>
      <c r="E58" s="31"/>
      <c r="F58" s="31"/>
      <c r="G58" s="32"/>
      <c r="H58" s="22"/>
    </row>
    <row r="59" spans="1:8" s="14" customFormat="1" ht="26.25" customHeight="1" x14ac:dyDescent="0.2">
      <c r="A59" s="39" t="s">
        <v>43</v>
      </c>
      <c r="B59" s="40"/>
      <c r="C59" s="41"/>
      <c r="D59" s="42"/>
      <c r="E59" s="43">
        <f>SUM(E60)</f>
        <v>135161764</v>
      </c>
      <c r="F59" s="43">
        <f>SUM(F60)</f>
        <v>128198398</v>
      </c>
      <c r="G59" s="43">
        <f>SUM(G60)</f>
        <v>0</v>
      </c>
      <c r="H59" s="22"/>
    </row>
    <row r="60" spans="1:8" s="33" customFormat="1" x14ac:dyDescent="0.2">
      <c r="B60" s="14" t="s">
        <v>27</v>
      </c>
      <c r="C60" s="14"/>
      <c r="D60" s="20" t="s">
        <v>26</v>
      </c>
      <c r="E60" s="31">
        <v>135161764</v>
      </c>
      <c r="F60" s="31">
        <v>128198398</v>
      </c>
      <c r="G60" s="32">
        <v>0</v>
      </c>
      <c r="H60" s="22"/>
    </row>
    <row r="61" spans="1:8" s="33" customFormat="1" x14ac:dyDescent="0.2">
      <c r="B61" s="14"/>
      <c r="C61" s="14"/>
      <c r="D61" s="20"/>
      <c r="E61" s="31"/>
      <c r="F61" s="31"/>
      <c r="G61" s="32"/>
      <c r="H61" s="22"/>
    </row>
    <row r="62" spans="1:8" s="14" customFormat="1" ht="26.25" customHeight="1" x14ac:dyDescent="0.2">
      <c r="A62" s="39" t="s">
        <v>44</v>
      </c>
      <c r="B62" s="39"/>
      <c r="C62" s="44"/>
      <c r="D62" s="42"/>
      <c r="E62" s="45">
        <f>SUM(E63:E68)</f>
        <v>1298864806</v>
      </c>
      <c r="F62" s="45">
        <f t="shared" ref="F62:G62" si="0">SUM(F63:F68)</f>
        <v>1288682402</v>
      </c>
      <c r="G62" s="45">
        <f t="shared" si="0"/>
        <v>0</v>
      </c>
      <c r="H62" s="22"/>
    </row>
    <row r="63" spans="1:8" s="14" customFormat="1" ht="12.75" customHeight="1" x14ac:dyDescent="0.2">
      <c r="B63" s="14" t="s">
        <v>45</v>
      </c>
      <c r="D63" s="20" t="s">
        <v>26</v>
      </c>
      <c r="E63" s="31">
        <v>1216984514</v>
      </c>
      <c r="F63" s="31">
        <v>1216984514</v>
      </c>
      <c r="G63" s="32">
        <v>0</v>
      </c>
      <c r="H63" s="22"/>
    </row>
    <row r="64" spans="1:8" s="14" customFormat="1" ht="12.75" customHeight="1" x14ac:dyDescent="0.2">
      <c r="B64" s="14" t="s">
        <v>45</v>
      </c>
      <c r="D64" s="20" t="s">
        <v>22</v>
      </c>
      <c r="E64" s="31">
        <v>12834283</v>
      </c>
      <c r="F64" s="31">
        <v>12834283</v>
      </c>
      <c r="G64" s="32">
        <v>0</v>
      </c>
      <c r="H64" s="22"/>
    </row>
    <row r="65" spans="1:8" s="14" customFormat="1" ht="12.75" customHeight="1" x14ac:dyDescent="0.2">
      <c r="B65" s="14" t="s">
        <v>46</v>
      </c>
      <c r="D65" s="20" t="s">
        <v>47</v>
      </c>
      <c r="E65" s="31">
        <v>56461737</v>
      </c>
      <c r="F65" s="31">
        <v>46461898</v>
      </c>
      <c r="G65" s="32">
        <v>0</v>
      </c>
      <c r="H65" s="22"/>
    </row>
    <row r="66" spans="1:8" s="14" customFormat="1" ht="12.75" customHeight="1" x14ac:dyDescent="0.2">
      <c r="B66" s="14" t="s">
        <v>46</v>
      </c>
      <c r="D66" s="20" t="s">
        <v>18</v>
      </c>
      <c r="E66" s="31">
        <v>5252915</v>
      </c>
      <c r="F66" s="31">
        <v>5155629</v>
      </c>
      <c r="G66" s="32">
        <v>0</v>
      </c>
      <c r="H66" s="22"/>
    </row>
    <row r="67" spans="1:8" s="14" customFormat="1" ht="12.75" customHeight="1" x14ac:dyDescent="0.2">
      <c r="B67" s="14" t="s">
        <v>46</v>
      </c>
      <c r="D67" s="20" t="s">
        <v>20</v>
      </c>
      <c r="E67" s="31">
        <v>6435592</v>
      </c>
      <c r="F67" s="31">
        <v>6350313</v>
      </c>
      <c r="G67" s="32">
        <v>0</v>
      </c>
      <c r="H67" s="22"/>
    </row>
    <row r="68" spans="1:8" s="14" customFormat="1" ht="12.75" customHeight="1" x14ac:dyDescent="0.2">
      <c r="B68" s="14" t="s">
        <v>48</v>
      </c>
      <c r="D68" s="20" t="s">
        <v>26</v>
      </c>
      <c r="E68" s="31">
        <v>895765</v>
      </c>
      <c r="F68" s="31">
        <v>895765</v>
      </c>
      <c r="G68" s="32">
        <v>0</v>
      </c>
      <c r="H68" s="22"/>
    </row>
    <row r="69" spans="1:8" s="14" customFormat="1" ht="12.75" customHeight="1" x14ac:dyDescent="0.2">
      <c r="B69" s="46"/>
      <c r="C69" s="46"/>
      <c r="D69" s="20"/>
      <c r="E69" s="31"/>
      <c r="F69" s="31"/>
      <c r="G69" s="32"/>
      <c r="H69" s="22"/>
    </row>
    <row r="70" spans="1:8" s="29" customFormat="1" ht="15" customHeight="1" x14ac:dyDescent="0.2">
      <c r="A70" s="23" t="s">
        <v>49</v>
      </c>
      <c r="B70" s="24"/>
      <c r="C70" s="25"/>
      <c r="D70" s="26"/>
      <c r="E70" s="27">
        <f>SUM(E71:E72)</f>
        <v>93039329</v>
      </c>
      <c r="F70" s="27">
        <f t="shared" ref="F70:G70" si="1">SUM(F71:F72)</f>
        <v>53417080</v>
      </c>
      <c r="G70" s="27">
        <f t="shared" si="1"/>
        <v>0</v>
      </c>
      <c r="H70" s="28"/>
    </row>
    <row r="71" spans="1:8" s="14" customFormat="1" ht="12.75" customHeight="1" x14ac:dyDescent="0.2">
      <c r="B71" s="14" t="s">
        <v>50</v>
      </c>
      <c r="D71" s="20" t="s">
        <v>26</v>
      </c>
      <c r="E71" s="31">
        <v>86761286</v>
      </c>
      <c r="F71" s="31">
        <v>47139037</v>
      </c>
      <c r="G71" s="32">
        <v>0</v>
      </c>
      <c r="H71" s="22"/>
    </row>
    <row r="72" spans="1:8" s="14" customFormat="1" ht="25.5" x14ac:dyDescent="0.2">
      <c r="B72" s="47" t="s">
        <v>51</v>
      </c>
      <c r="D72" s="20" t="s">
        <v>26</v>
      </c>
      <c r="E72" s="31">
        <v>6278043</v>
      </c>
      <c r="F72" s="31">
        <v>6278043</v>
      </c>
      <c r="G72" s="32">
        <v>0</v>
      </c>
      <c r="H72" s="22"/>
    </row>
    <row r="73" spans="1:8" s="14" customFormat="1" x14ac:dyDescent="0.2">
      <c r="A73" s="48"/>
      <c r="B73" s="49"/>
      <c r="C73" s="49"/>
      <c r="D73" s="50"/>
      <c r="E73" s="51"/>
      <c r="F73" s="52"/>
      <c r="G73" s="49"/>
      <c r="H73" s="22"/>
    </row>
    <row r="74" spans="1:8" s="29" customFormat="1" ht="26.25" customHeight="1" x14ac:dyDescent="0.2">
      <c r="A74" s="23" t="s">
        <v>52</v>
      </c>
      <c r="B74" s="24"/>
      <c r="C74" s="25"/>
      <c r="D74" s="26"/>
      <c r="E74" s="45">
        <f>SUM(E75:E75)</f>
        <v>3998844</v>
      </c>
      <c r="F74" s="45">
        <f>SUM(F75:F75)</f>
        <v>3998844</v>
      </c>
      <c r="G74" s="38">
        <v>0</v>
      </c>
      <c r="H74" s="28"/>
    </row>
    <row r="75" spans="1:8" s="14" customFormat="1" ht="25.5" x14ac:dyDescent="0.2">
      <c r="B75" s="47" t="s">
        <v>51</v>
      </c>
      <c r="D75" s="20" t="s">
        <v>26</v>
      </c>
      <c r="E75" s="21">
        <v>3998844</v>
      </c>
      <c r="F75" s="31">
        <v>3998844</v>
      </c>
      <c r="G75" s="32">
        <v>0</v>
      </c>
      <c r="H75" s="22"/>
    </row>
    <row r="76" spans="1:8" s="14" customFormat="1" ht="5.0999999999999996" customHeight="1" x14ac:dyDescent="0.2">
      <c r="G76" s="34"/>
      <c r="H76" s="22"/>
    </row>
    <row r="77" spans="1:8" s="14" customFormat="1" ht="26.25" customHeight="1" x14ac:dyDescent="0.2">
      <c r="A77" s="39" t="s">
        <v>53</v>
      </c>
      <c r="B77" s="39"/>
      <c r="C77" s="44"/>
      <c r="D77" s="42"/>
      <c r="E77" s="45">
        <f>SUM(E78)</f>
        <v>5227742</v>
      </c>
      <c r="F77" s="45">
        <f>SUM(F78)</f>
        <v>5227742</v>
      </c>
      <c r="G77" s="45">
        <f>SUM(G78)</f>
        <v>0</v>
      </c>
      <c r="H77" s="22"/>
    </row>
    <row r="78" spans="1:8" s="33" customFormat="1" ht="12.75" customHeight="1" x14ac:dyDescent="0.2">
      <c r="B78" s="14" t="s">
        <v>50</v>
      </c>
      <c r="C78" s="14"/>
      <c r="D78" s="20" t="s">
        <v>26</v>
      </c>
      <c r="E78" s="31">
        <v>5227742</v>
      </c>
      <c r="F78" s="31">
        <v>5227742</v>
      </c>
      <c r="G78" s="31">
        <v>0</v>
      </c>
      <c r="H78" s="22"/>
    </row>
    <row r="79" spans="1:8" s="14" customFormat="1" x14ac:dyDescent="0.2">
      <c r="B79" s="34"/>
      <c r="C79" s="34"/>
      <c r="D79" s="20"/>
      <c r="E79" s="35"/>
      <c r="F79" s="36"/>
      <c r="G79" s="34"/>
      <c r="H79" s="22"/>
    </row>
    <row r="80" spans="1:8" s="29" customFormat="1" ht="15" customHeight="1" x14ac:dyDescent="0.2">
      <c r="A80" s="23" t="s">
        <v>54</v>
      </c>
      <c r="B80" s="24"/>
      <c r="C80" s="25"/>
      <c r="D80" s="26"/>
      <c r="E80" s="27">
        <f>SUM(E81:E84)</f>
        <v>10573591</v>
      </c>
      <c r="F80" s="27">
        <f t="shared" ref="F80:G80" si="2">SUM(F81:F84)</f>
        <v>10468408</v>
      </c>
      <c r="G80" s="27">
        <f t="shared" si="2"/>
        <v>0</v>
      </c>
      <c r="H80" s="28"/>
    </row>
    <row r="81" spans="1:8" s="14" customFormat="1" ht="12.75" customHeight="1" x14ac:dyDescent="0.2">
      <c r="B81" s="14" t="s">
        <v>55</v>
      </c>
      <c r="D81" s="20" t="s">
        <v>26</v>
      </c>
      <c r="E81" s="31">
        <v>2419446</v>
      </c>
      <c r="F81" s="31">
        <v>2419446</v>
      </c>
      <c r="G81" s="32">
        <v>0</v>
      </c>
      <c r="H81" s="22"/>
    </row>
    <row r="82" spans="1:8" s="14" customFormat="1" ht="12.75" customHeight="1" x14ac:dyDescent="0.2">
      <c r="B82" s="14" t="s">
        <v>55</v>
      </c>
      <c r="D82" s="20" t="s">
        <v>22</v>
      </c>
      <c r="E82" s="31">
        <v>145000</v>
      </c>
      <c r="F82" s="31">
        <v>145000</v>
      </c>
      <c r="G82" s="32">
        <v>0</v>
      </c>
      <c r="H82" s="22"/>
    </row>
    <row r="83" spans="1:8" s="14" customFormat="1" x14ac:dyDescent="0.2">
      <c r="B83" s="47" t="s">
        <v>56</v>
      </c>
      <c r="C83" s="47"/>
      <c r="D83" s="20" t="s">
        <v>57</v>
      </c>
      <c r="E83" s="21">
        <v>1000000</v>
      </c>
      <c r="F83" s="21">
        <v>980144</v>
      </c>
      <c r="G83" s="21">
        <v>0</v>
      </c>
      <c r="H83" s="20"/>
    </row>
    <row r="84" spans="1:8" s="14" customFormat="1" ht="12.75" customHeight="1" x14ac:dyDescent="0.2">
      <c r="B84" s="47" t="s">
        <v>56</v>
      </c>
      <c r="D84" s="20" t="s">
        <v>35</v>
      </c>
      <c r="E84" s="31">
        <v>7009145</v>
      </c>
      <c r="F84" s="31">
        <v>6923818</v>
      </c>
      <c r="G84" s="31">
        <v>0</v>
      </c>
      <c r="H84" s="22"/>
    </row>
    <row r="85" spans="1:8" s="14" customFormat="1" ht="12.75" customHeight="1" x14ac:dyDescent="0.2">
      <c r="B85" s="47"/>
      <c r="C85" s="47"/>
      <c r="D85" s="20"/>
      <c r="E85" s="31"/>
      <c r="F85" s="31"/>
      <c r="G85" s="31"/>
      <c r="H85" s="22"/>
    </row>
    <row r="86" spans="1:8" s="29" customFormat="1" ht="15" customHeight="1" x14ac:dyDescent="0.2">
      <c r="A86" s="23" t="s">
        <v>58</v>
      </c>
      <c r="B86" s="24"/>
      <c r="C86" s="25"/>
      <c r="D86" s="26"/>
      <c r="E86" s="27">
        <v>10729686534</v>
      </c>
      <c r="F86" s="27">
        <v>9734354037</v>
      </c>
      <c r="G86" s="27">
        <f>SUM(G87:G163)</f>
        <v>0</v>
      </c>
      <c r="H86" s="28"/>
    </row>
    <row r="87" spans="1:8" s="14" customFormat="1" ht="12.75" customHeight="1" x14ac:dyDescent="0.2">
      <c r="B87" s="47" t="s">
        <v>59</v>
      </c>
      <c r="D87" s="20" t="s">
        <v>26</v>
      </c>
      <c r="E87" s="31">
        <v>5904974896.3400002</v>
      </c>
      <c r="F87" s="31">
        <v>5876319999.2600002</v>
      </c>
      <c r="G87" s="32">
        <v>0</v>
      </c>
      <c r="H87" s="22"/>
    </row>
    <row r="88" spans="1:8" s="14" customFormat="1" ht="12.75" customHeight="1" x14ac:dyDescent="0.2">
      <c r="B88" s="47" t="s">
        <v>60</v>
      </c>
      <c r="D88" s="20" t="s">
        <v>26</v>
      </c>
      <c r="E88" s="31">
        <v>3041780.66</v>
      </c>
      <c r="F88" s="31">
        <v>2030127.66</v>
      </c>
      <c r="G88" s="32">
        <v>0</v>
      </c>
      <c r="H88" s="22"/>
    </row>
    <row r="89" spans="1:8" s="14" customFormat="1" ht="12.75" customHeight="1" x14ac:dyDescent="0.2">
      <c r="B89" s="47" t="s">
        <v>61</v>
      </c>
      <c r="D89" s="20" t="s">
        <v>26</v>
      </c>
      <c r="E89" s="31">
        <v>19493712.289999999</v>
      </c>
      <c r="F89" s="31">
        <v>34998.82</v>
      </c>
      <c r="G89" s="32">
        <v>0</v>
      </c>
      <c r="H89" s="22"/>
    </row>
    <row r="90" spans="1:8" s="14" customFormat="1" ht="12.75" customHeight="1" x14ac:dyDescent="0.2">
      <c r="B90" s="47" t="s">
        <v>62</v>
      </c>
      <c r="D90" s="20" t="s">
        <v>26</v>
      </c>
      <c r="E90" s="31">
        <v>253647.11</v>
      </c>
      <c r="F90" s="31">
        <v>253647.11</v>
      </c>
      <c r="G90" s="32">
        <v>0</v>
      </c>
      <c r="H90" s="22"/>
    </row>
    <row r="91" spans="1:8" s="14" customFormat="1" ht="12.75" customHeight="1" x14ac:dyDescent="0.2">
      <c r="B91" s="47" t="s">
        <v>63</v>
      </c>
      <c r="D91" s="20" t="s">
        <v>26</v>
      </c>
      <c r="E91" s="31">
        <v>3430</v>
      </c>
      <c r="F91" s="31">
        <v>3430</v>
      </c>
      <c r="G91" s="32">
        <v>0</v>
      </c>
      <c r="H91" s="22"/>
    </row>
    <row r="92" spans="1:8" s="14" customFormat="1" ht="12.75" customHeight="1" x14ac:dyDescent="0.2">
      <c r="B92" s="47" t="s">
        <v>64</v>
      </c>
      <c r="D92" s="20" t="s">
        <v>26</v>
      </c>
      <c r="E92" s="31">
        <v>10735155.970000001</v>
      </c>
      <c r="F92" s="31">
        <v>10156135.970000001</v>
      </c>
      <c r="G92" s="32">
        <v>0</v>
      </c>
      <c r="H92" s="22"/>
    </row>
    <row r="93" spans="1:8" s="14" customFormat="1" ht="12.75" customHeight="1" x14ac:dyDescent="0.2">
      <c r="B93" s="47" t="s">
        <v>65</v>
      </c>
      <c r="D93" s="20" t="s">
        <v>26</v>
      </c>
      <c r="E93" s="31">
        <v>17840829.59</v>
      </c>
      <c r="F93" s="31">
        <v>173048</v>
      </c>
      <c r="G93" s="32">
        <v>0</v>
      </c>
      <c r="H93" s="22"/>
    </row>
    <row r="94" spans="1:8" s="14" customFormat="1" ht="12.75" customHeight="1" x14ac:dyDescent="0.2">
      <c r="B94" s="47" t="s">
        <v>66</v>
      </c>
      <c r="D94" s="20" t="s">
        <v>67</v>
      </c>
      <c r="E94" s="31">
        <v>3456643.04</v>
      </c>
      <c r="F94" s="31">
        <v>2972379.91</v>
      </c>
      <c r="G94" s="32">
        <v>0</v>
      </c>
      <c r="H94" s="22"/>
    </row>
    <row r="95" spans="1:8" s="14" customFormat="1" ht="12.75" customHeight="1" x14ac:dyDescent="0.2">
      <c r="B95" s="47" t="s">
        <v>66</v>
      </c>
      <c r="D95" s="20" t="s">
        <v>14</v>
      </c>
      <c r="E95" s="31">
        <v>715000.37</v>
      </c>
      <c r="F95" s="31">
        <v>637486.51</v>
      </c>
      <c r="G95" s="32">
        <v>0</v>
      </c>
      <c r="H95" s="22"/>
    </row>
    <row r="96" spans="1:8" s="14" customFormat="1" ht="12.75" customHeight="1" x14ac:dyDescent="0.2">
      <c r="B96" s="47" t="s">
        <v>66</v>
      </c>
      <c r="D96" s="20" t="s">
        <v>68</v>
      </c>
      <c r="E96" s="31">
        <v>637884.66</v>
      </c>
      <c r="F96" s="31">
        <v>376660.75</v>
      </c>
      <c r="G96" s="32">
        <v>0</v>
      </c>
      <c r="H96" s="22"/>
    </row>
    <row r="97" spans="2:8" s="14" customFormat="1" ht="12.75" customHeight="1" x14ac:dyDescent="0.2">
      <c r="B97" s="47" t="s">
        <v>66</v>
      </c>
      <c r="D97" s="20" t="s">
        <v>69</v>
      </c>
      <c r="E97" s="31">
        <v>584639.84</v>
      </c>
      <c r="F97" s="31">
        <v>504122.98</v>
      </c>
      <c r="G97" s="32">
        <v>0</v>
      </c>
      <c r="H97" s="22"/>
    </row>
    <row r="98" spans="2:8" s="14" customFormat="1" ht="12.75" customHeight="1" x14ac:dyDescent="0.2">
      <c r="B98" s="47" t="s">
        <v>66</v>
      </c>
      <c r="D98" s="20" t="s">
        <v>70</v>
      </c>
      <c r="E98" s="31">
        <v>1664318.22</v>
      </c>
      <c r="F98" s="31">
        <v>1534752.35</v>
      </c>
      <c r="G98" s="32">
        <v>0</v>
      </c>
      <c r="H98" s="22"/>
    </row>
    <row r="99" spans="2:8" s="14" customFormat="1" ht="12.75" customHeight="1" x14ac:dyDescent="0.2">
      <c r="B99" s="47" t="s">
        <v>66</v>
      </c>
      <c r="D99" s="20" t="s">
        <v>71</v>
      </c>
      <c r="E99" s="31">
        <v>4416823.49</v>
      </c>
      <c r="F99" s="31">
        <v>3841112.41</v>
      </c>
      <c r="G99" s="32">
        <v>0</v>
      </c>
      <c r="H99" s="22"/>
    </row>
    <row r="100" spans="2:8" s="14" customFormat="1" ht="12.75" customHeight="1" x14ac:dyDescent="0.2">
      <c r="B100" s="47" t="s">
        <v>66</v>
      </c>
      <c r="D100" s="20" t="s">
        <v>72</v>
      </c>
      <c r="E100" s="31">
        <v>705947.16</v>
      </c>
      <c r="F100" s="31">
        <v>523106.85</v>
      </c>
      <c r="G100" s="32">
        <v>0</v>
      </c>
      <c r="H100" s="22"/>
    </row>
    <row r="101" spans="2:8" s="14" customFormat="1" ht="12.75" customHeight="1" x14ac:dyDescent="0.2">
      <c r="B101" s="47" t="s">
        <v>66</v>
      </c>
      <c r="D101" s="20" t="s">
        <v>73</v>
      </c>
      <c r="E101" s="31">
        <v>818774.53</v>
      </c>
      <c r="F101" s="31">
        <v>709877.52</v>
      </c>
      <c r="G101" s="32">
        <v>0</v>
      </c>
      <c r="H101" s="22"/>
    </row>
    <row r="102" spans="2:8" s="14" customFormat="1" ht="12.75" customHeight="1" x14ac:dyDescent="0.2">
      <c r="B102" s="47" t="s">
        <v>66</v>
      </c>
      <c r="D102" s="20" t="s">
        <v>47</v>
      </c>
      <c r="E102" s="31">
        <v>3080151.84</v>
      </c>
      <c r="F102" s="31">
        <v>1547762.52</v>
      </c>
      <c r="G102" s="32">
        <v>0</v>
      </c>
      <c r="H102" s="22"/>
    </row>
    <row r="103" spans="2:8" s="14" customFormat="1" ht="12.75" customHeight="1" x14ac:dyDescent="0.2">
      <c r="B103" s="47" t="s">
        <v>66</v>
      </c>
      <c r="D103" s="20" t="s">
        <v>74</v>
      </c>
      <c r="E103" s="31">
        <v>824203.53</v>
      </c>
      <c r="F103" s="31">
        <v>679834.83</v>
      </c>
      <c r="G103" s="32">
        <v>0</v>
      </c>
      <c r="H103" s="22"/>
    </row>
    <row r="104" spans="2:8" s="14" customFormat="1" ht="12.75" customHeight="1" x14ac:dyDescent="0.2">
      <c r="B104" s="47" t="s">
        <v>66</v>
      </c>
      <c r="D104" s="20" t="s">
        <v>75</v>
      </c>
      <c r="E104" s="31">
        <v>734678.13</v>
      </c>
      <c r="F104" s="31">
        <v>675132.22</v>
      </c>
      <c r="G104" s="32">
        <v>0</v>
      </c>
      <c r="H104" s="22"/>
    </row>
    <row r="105" spans="2:8" s="14" customFormat="1" ht="12.75" customHeight="1" x14ac:dyDescent="0.2">
      <c r="B105" s="47" t="s">
        <v>66</v>
      </c>
      <c r="D105" s="20" t="s">
        <v>76</v>
      </c>
      <c r="E105" s="31">
        <v>5143877.3099999996</v>
      </c>
      <c r="F105" s="31">
        <v>4191608.24</v>
      </c>
      <c r="G105" s="32">
        <v>0</v>
      </c>
      <c r="H105" s="22"/>
    </row>
    <row r="106" spans="2:8" s="14" customFormat="1" ht="12.75" customHeight="1" x14ac:dyDescent="0.2">
      <c r="B106" s="47" t="s">
        <v>66</v>
      </c>
      <c r="D106" s="20" t="s">
        <v>77</v>
      </c>
      <c r="E106" s="31">
        <v>956198.59</v>
      </c>
      <c r="F106" s="31">
        <v>844011.21</v>
      </c>
      <c r="G106" s="32">
        <v>0</v>
      </c>
      <c r="H106" s="22"/>
    </row>
    <row r="107" spans="2:8" s="14" customFormat="1" ht="12.75" customHeight="1" x14ac:dyDescent="0.2">
      <c r="B107" s="47" t="s">
        <v>66</v>
      </c>
      <c r="D107" s="20" t="s">
        <v>57</v>
      </c>
      <c r="E107" s="31">
        <v>1000361.98</v>
      </c>
      <c r="F107" s="31">
        <v>940704.44</v>
      </c>
      <c r="G107" s="32">
        <v>0</v>
      </c>
      <c r="H107" s="22"/>
    </row>
    <row r="108" spans="2:8" s="14" customFormat="1" ht="12.75" customHeight="1" x14ac:dyDescent="0.2">
      <c r="B108" s="47" t="s">
        <v>66</v>
      </c>
      <c r="D108" s="20" t="s">
        <v>78</v>
      </c>
      <c r="E108" s="31">
        <v>4539297.2300000004</v>
      </c>
      <c r="F108" s="31">
        <v>3383981.58</v>
      </c>
      <c r="G108" s="32">
        <v>0</v>
      </c>
      <c r="H108" s="22"/>
    </row>
    <row r="109" spans="2:8" s="14" customFormat="1" ht="12.75" customHeight="1" x14ac:dyDescent="0.2">
      <c r="B109" s="47" t="s">
        <v>66</v>
      </c>
      <c r="D109" s="20" t="s">
        <v>79</v>
      </c>
      <c r="E109" s="31">
        <v>3717997.06</v>
      </c>
      <c r="F109" s="31">
        <v>2675988.5</v>
      </c>
      <c r="G109" s="32">
        <v>0</v>
      </c>
      <c r="H109" s="22"/>
    </row>
    <row r="110" spans="2:8" s="14" customFormat="1" ht="12.75" customHeight="1" x14ac:dyDescent="0.2">
      <c r="B110" s="47" t="s">
        <v>66</v>
      </c>
      <c r="D110" s="20" t="s">
        <v>80</v>
      </c>
      <c r="E110" s="31">
        <v>4272675.82</v>
      </c>
      <c r="F110" s="31">
        <v>3499527.11</v>
      </c>
      <c r="G110" s="32">
        <v>0</v>
      </c>
      <c r="H110" s="22"/>
    </row>
    <row r="111" spans="2:8" s="14" customFormat="1" ht="12.75" customHeight="1" x14ac:dyDescent="0.2">
      <c r="B111" s="47" t="s">
        <v>66</v>
      </c>
      <c r="D111" s="20" t="s">
        <v>81</v>
      </c>
      <c r="E111" s="31">
        <v>2151326.62</v>
      </c>
      <c r="F111" s="31">
        <v>1018468.67</v>
      </c>
      <c r="G111" s="32">
        <v>0</v>
      </c>
      <c r="H111" s="22"/>
    </row>
    <row r="112" spans="2:8" s="14" customFormat="1" ht="12.75" customHeight="1" x14ac:dyDescent="0.2">
      <c r="B112" s="47" t="s">
        <v>66</v>
      </c>
      <c r="D112" s="20" t="s">
        <v>82</v>
      </c>
      <c r="E112" s="31">
        <v>6791051.4299999997</v>
      </c>
      <c r="F112" s="31">
        <v>3908907.94</v>
      </c>
      <c r="G112" s="32">
        <v>0</v>
      </c>
      <c r="H112" s="22"/>
    </row>
    <row r="113" spans="2:8" s="14" customFormat="1" ht="12.75" customHeight="1" x14ac:dyDescent="0.2">
      <c r="B113" s="47" t="s">
        <v>66</v>
      </c>
      <c r="D113" s="20" t="s">
        <v>83</v>
      </c>
      <c r="E113" s="31">
        <v>1972065.77</v>
      </c>
      <c r="F113" s="31">
        <v>1972065.77</v>
      </c>
      <c r="G113" s="32">
        <v>0</v>
      </c>
      <c r="H113" s="22"/>
    </row>
    <row r="114" spans="2:8" s="14" customFormat="1" ht="12.75" customHeight="1" x14ac:dyDescent="0.2">
      <c r="B114" s="47" t="s">
        <v>66</v>
      </c>
      <c r="D114" s="20" t="s">
        <v>84</v>
      </c>
      <c r="E114" s="31">
        <v>964926.06</v>
      </c>
      <c r="F114" s="31">
        <v>831043.29</v>
      </c>
      <c r="G114" s="32">
        <v>0</v>
      </c>
      <c r="H114" s="22"/>
    </row>
    <row r="115" spans="2:8" s="14" customFormat="1" ht="12.75" customHeight="1" x14ac:dyDescent="0.2">
      <c r="B115" s="47" t="s">
        <v>66</v>
      </c>
      <c r="D115" s="20" t="s">
        <v>85</v>
      </c>
      <c r="E115" s="31">
        <v>1233346.67</v>
      </c>
      <c r="F115" s="31">
        <v>1051062.6399999999</v>
      </c>
      <c r="G115" s="32">
        <v>0</v>
      </c>
      <c r="H115" s="22"/>
    </row>
    <row r="116" spans="2:8" s="14" customFormat="1" ht="12.75" customHeight="1" x14ac:dyDescent="0.2">
      <c r="B116" s="47" t="s">
        <v>66</v>
      </c>
      <c r="D116" s="20" t="s">
        <v>86</v>
      </c>
      <c r="E116" s="31">
        <v>898845.53</v>
      </c>
      <c r="F116" s="31">
        <v>898845.53</v>
      </c>
      <c r="G116" s="32">
        <v>0</v>
      </c>
      <c r="H116" s="22"/>
    </row>
    <row r="117" spans="2:8" s="14" customFormat="1" ht="12.75" customHeight="1" x14ac:dyDescent="0.2">
      <c r="B117" s="47" t="s">
        <v>66</v>
      </c>
      <c r="D117" s="20" t="s">
        <v>87</v>
      </c>
      <c r="E117" s="31">
        <v>2684709.32</v>
      </c>
      <c r="F117" s="31">
        <v>2097957.9500000002</v>
      </c>
      <c r="G117" s="32">
        <v>0</v>
      </c>
      <c r="H117" s="22"/>
    </row>
    <row r="118" spans="2:8" s="14" customFormat="1" ht="12.75" customHeight="1" x14ac:dyDescent="0.2">
      <c r="B118" s="47" t="s">
        <v>66</v>
      </c>
      <c r="D118" s="20" t="s">
        <v>88</v>
      </c>
      <c r="E118" s="31">
        <v>792651.98</v>
      </c>
      <c r="F118" s="31">
        <v>792651.98</v>
      </c>
      <c r="G118" s="32">
        <v>0</v>
      </c>
      <c r="H118" s="22"/>
    </row>
    <row r="119" spans="2:8" s="14" customFormat="1" ht="12.75" customHeight="1" x14ac:dyDescent="0.2">
      <c r="B119" s="47" t="s">
        <v>66</v>
      </c>
      <c r="D119" s="20" t="s">
        <v>89</v>
      </c>
      <c r="E119" s="31">
        <v>640986.31999999995</v>
      </c>
      <c r="F119" s="31">
        <v>555836.16000000003</v>
      </c>
      <c r="G119" s="32">
        <v>0</v>
      </c>
      <c r="H119" s="22"/>
    </row>
    <row r="120" spans="2:8" s="14" customFormat="1" ht="12.75" customHeight="1" x14ac:dyDescent="0.2">
      <c r="B120" s="47" t="s">
        <v>66</v>
      </c>
      <c r="D120" s="20" t="s">
        <v>32</v>
      </c>
      <c r="E120" s="31">
        <v>12698046</v>
      </c>
      <c r="F120" s="31">
        <v>9571552.2400000002</v>
      </c>
      <c r="G120" s="32">
        <v>0</v>
      </c>
      <c r="H120" s="22"/>
    </row>
    <row r="121" spans="2:8" s="14" customFormat="1" ht="12.75" customHeight="1" x14ac:dyDescent="0.2">
      <c r="B121" s="47" t="s">
        <v>66</v>
      </c>
      <c r="D121" s="20" t="s">
        <v>90</v>
      </c>
      <c r="E121" s="31">
        <v>936040.54</v>
      </c>
      <c r="F121" s="31">
        <v>855607.22</v>
      </c>
      <c r="G121" s="32">
        <v>0</v>
      </c>
      <c r="H121" s="22"/>
    </row>
    <row r="122" spans="2:8" s="14" customFormat="1" ht="12.75" customHeight="1" x14ac:dyDescent="0.2">
      <c r="B122" s="47" t="s">
        <v>66</v>
      </c>
      <c r="D122" s="20" t="s">
        <v>91</v>
      </c>
      <c r="E122" s="31">
        <v>1851073.08</v>
      </c>
      <c r="F122" s="31">
        <v>1399133.59</v>
      </c>
      <c r="G122" s="32">
        <v>0</v>
      </c>
      <c r="H122" s="22"/>
    </row>
    <row r="123" spans="2:8" s="14" customFormat="1" ht="12.75" customHeight="1" x14ac:dyDescent="0.2">
      <c r="B123" s="47" t="s">
        <v>66</v>
      </c>
      <c r="D123" s="20" t="s">
        <v>17</v>
      </c>
      <c r="E123" s="31">
        <v>6672322.9400000004</v>
      </c>
      <c r="F123" s="31">
        <v>3788011.79</v>
      </c>
      <c r="G123" s="32">
        <v>0</v>
      </c>
      <c r="H123" s="22"/>
    </row>
    <row r="124" spans="2:8" s="14" customFormat="1" ht="12.75" customHeight="1" x14ac:dyDescent="0.2">
      <c r="B124" s="47" t="s">
        <v>66</v>
      </c>
      <c r="D124" s="20" t="s">
        <v>92</v>
      </c>
      <c r="E124" s="31">
        <v>3185446.4</v>
      </c>
      <c r="F124" s="31">
        <v>2739483.87</v>
      </c>
      <c r="G124" s="32">
        <v>0</v>
      </c>
      <c r="H124" s="22"/>
    </row>
    <row r="125" spans="2:8" s="14" customFormat="1" ht="12.75" customHeight="1" x14ac:dyDescent="0.2">
      <c r="B125" s="47" t="s">
        <v>66</v>
      </c>
      <c r="D125" s="20" t="s">
        <v>93</v>
      </c>
      <c r="E125" s="31">
        <v>7052536.71</v>
      </c>
      <c r="F125" s="31">
        <v>6269651.5</v>
      </c>
      <c r="G125" s="32">
        <v>0</v>
      </c>
      <c r="H125" s="22"/>
    </row>
    <row r="126" spans="2:8" s="14" customFormat="1" ht="12.75" customHeight="1" x14ac:dyDescent="0.2">
      <c r="B126" s="47" t="s">
        <v>66</v>
      </c>
      <c r="D126" s="20" t="s">
        <v>94</v>
      </c>
      <c r="E126" s="31">
        <v>2625594.58</v>
      </c>
      <c r="F126" s="31">
        <v>2237900.9700000002</v>
      </c>
      <c r="G126" s="32">
        <v>0</v>
      </c>
      <c r="H126" s="22"/>
    </row>
    <row r="127" spans="2:8" s="14" customFormat="1" ht="12.75" customHeight="1" x14ac:dyDescent="0.2">
      <c r="B127" s="47" t="s">
        <v>66</v>
      </c>
      <c r="D127" s="20" t="s">
        <v>33</v>
      </c>
      <c r="E127" s="31">
        <v>2306550.54</v>
      </c>
      <c r="F127" s="31">
        <v>1954961.45</v>
      </c>
      <c r="G127" s="32">
        <v>0</v>
      </c>
      <c r="H127" s="22"/>
    </row>
    <row r="128" spans="2:8" s="14" customFormat="1" ht="12.75" customHeight="1" x14ac:dyDescent="0.2">
      <c r="B128" s="47" t="s">
        <v>66</v>
      </c>
      <c r="D128" s="20" t="s">
        <v>18</v>
      </c>
      <c r="E128" s="31">
        <v>2283578.0499999998</v>
      </c>
      <c r="F128" s="31">
        <v>1290071.21</v>
      </c>
      <c r="G128" s="32">
        <v>0</v>
      </c>
      <c r="H128" s="22"/>
    </row>
    <row r="129" spans="1:8" s="14" customFormat="1" ht="12.75" customHeight="1" x14ac:dyDescent="0.2">
      <c r="B129" s="47" t="s">
        <v>66</v>
      </c>
      <c r="D129" s="20" t="s">
        <v>95</v>
      </c>
      <c r="E129" s="31">
        <v>1461937.51</v>
      </c>
      <c r="F129" s="31">
        <v>1083684.6599999999</v>
      </c>
      <c r="G129" s="32">
        <v>0</v>
      </c>
      <c r="H129" s="22"/>
    </row>
    <row r="130" spans="1:8" s="14" customFormat="1" ht="12.75" customHeight="1" x14ac:dyDescent="0.2">
      <c r="B130" s="47" t="s">
        <v>66</v>
      </c>
      <c r="D130" s="20" t="s">
        <v>96</v>
      </c>
      <c r="E130" s="31">
        <v>9221051.0700000003</v>
      </c>
      <c r="F130" s="31">
        <v>8252773.6600000001</v>
      </c>
      <c r="G130" s="32">
        <v>0</v>
      </c>
      <c r="H130" s="22"/>
    </row>
    <row r="131" spans="1:8" s="14" customFormat="1" ht="12.75" customHeight="1" x14ac:dyDescent="0.2">
      <c r="B131" s="47" t="s">
        <v>66</v>
      </c>
      <c r="D131" s="20" t="s">
        <v>97</v>
      </c>
      <c r="E131" s="31">
        <v>3506567.68</v>
      </c>
      <c r="F131" s="31">
        <v>3138378.06</v>
      </c>
      <c r="G131" s="32">
        <v>0</v>
      </c>
      <c r="H131" s="22"/>
    </row>
    <row r="132" spans="1:8" s="14" customFormat="1" ht="12.75" customHeight="1" x14ac:dyDescent="0.2">
      <c r="B132" s="47" t="s">
        <v>66</v>
      </c>
      <c r="D132" s="20" t="s">
        <v>19</v>
      </c>
      <c r="E132" s="31">
        <v>941395.32</v>
      </c>
      <c r="F132" s="31">
        <v>887655.19</v>
      </c>
      <c r="G132" s="32">
        <v>0</v>
      </c>
      <c r="H132" s="22"/>
    </row>
    <row r="133" spans="1:8" s="14" customFormat="1" ht="12.75" customHeight="1" x14ac:dyDescent="0.2">
      <c r="B133" s="47" t="s">
        <v>66</v>
      </c>
      <c r="D133" s="20" t="s">
        <v>98</v>
      </c>
      <c r="E133" s="31">
        <v>976951.39</v>
      </c>
      <c r="F133" s="31">
        <v>840930.56</v>
      </c>
      <c r="G133" s="32">
        <v>0</v>
      </c>
      <c r="H133" s="22"/>
    </row>
    <row r="134" spans="1:8" s="14" customFormat="1" ht="12.75" customHeight="1" x14ac:dyDescent="0.2">
      <c r="B134" s="47" t="s">
        <v>66</v>
      </c>
      <c r="D134" s="20" t="s">
        <v>99</v>
      </c>
      <c r="E134" s="31">
        <v>1378312.92</v>
      </c>
      <c r="F134" s="31">
        <v>1040626.25</v>
      </c>
      <c r="G134" s="32">
        <v>0</v>
      </c>
      <c r="H134" s="22"/>
    </row>
    <row r="135" spans="1:8" s="14" customFormat="1" ht="12.75" customHeight="1" x14ac:dyDescent="0.2">
      <c r="B135" s="47" t="s">
        <v>66</v>
      </c>
      <c r="D135" s="20" t="s">
        <v>34</v>
      </c>
      <c r="E135" s="31">
        <v>4836532.62</v>
      </c>
      <c r="F135" s="31">
        <v>3999971.85</v>
      </c>
      <c r="G135" s="32">
        <v>0</v>
      </c>
      <c r="H135" s="22"/>
    </row>
    <row r="136" spans="1:8" s="14" customFormat="1" ht="12.75" customHeight="1" x14ac:dyDescent="0.2">
      <c r="B136" s="47" t="s">
        <v>66</v>
      </c>
      <c r="D136" s="20" t="s">
        <v>100</v>
      </c>
      <c r="E136" s="31">
        <v>649098.81000000006</v>
      </c>
      <c r="F136" s="31">
        <v>467351.13</v>
      </c>
      <c r="G136" s="32">
        <v>0</v>
      </c>
      <c r="H136" s="22"/>
    </row>
    <row r="137" spans="1:8" s="14" customFormat="1" ht="12.75" customHeight="1" x14ac:dyDescent="0.2">
      <c r="B137" s="47" t="s">
        <v>66</v>
      </c>
      <c r="D137" s="20" t="s">
        <v>101</v>
      </c>
      <c r="E137" s="31">
        <v>4376365.2699999996</v>
      </c>
      <c r="F137" s="31">
        <v>3510170.35</v>
      </c>
      <c r="G137" s="32">
        <v>0</v>
      </c>
      <c r="H137" s="22"/>
    </row>
    <row r="138" spans="1:8" s="14" customFormat="1" ht="12.75" customHeight="1" x14ac:dyDescent="0.2">
      <c r="B138" s="47" t="s">
        <v>66</v>
      </c>
      <c r="D138" s="20" t="s">
        <v>102</v>
      </c>
      <c r="E138" s="31">
        <v>665623.56999999995</v>
      </c>
      <c r="F138" s="31">
        <v>539045.67000000004</v>
      </c>
      <c r="G138" s="32">
        <v>0</v>
      </c>
      <c r="H138" s="22"/>
    </row>
    <row r="139" spans="1:8" s="14" customFormat="1" ht="12.75" customHeight="1" x14ac:dyDescent="0.2">
      <c r="B139" s="47" t="s">
        <v>66</v>
      </c>
      <c r="D139" s="20" t="s">
        <v>103</v>
      </c>
      <c r="E139" s="31">
        <v>961442.59</v>
      </c>
      <c r="F139" s="31">
        <v>826840.64</v>
      </c>
      <c r="G139" s="32">
        <v>0</v>
      </c>
      <c r="H139" s="22"/>
    </row>
    <row r="140" spans="1:8" s="14" customFormat="1" ht="12.75" customHeight="1" x14ac:dyDescent="0.2">
      <c r="B140" s="47" t="s">
        <v>66</v>
      </c>
      <c r="D140" s="20" t="s">
        <v>104</v>
      </c>
      <c r="E140" s="31">
        <v>1133769.56</v>
      </c>
      <c r="F140" s="31">
        <v>895677.96</v>
      </c>
      <c r="G140" s="32">
        <v>0</v>
      </c>
      <c r="H140" s="22"/>
    </row>
    <row r="141" spans="1:8" s="14" customFormat="1" ht="12.75" customHeight="1" x14ac:dyDescent="0.2">
      <c r="B141" s="47" t="s">
        <v>66</v>
      </c>
      <c r="D141" s="20" t="s">
        <v>20</v>
      </c>
      <c r="E141" s="31">
        <v>6350493.5099999998</v>
      </c>
      <c r="F141" s="31">
        <v>6130792.2599999998</v>
      </c>
      <c r="G141" s="32">
        <v>0</v>
      </c>
      <c r="H141" s="22"/>
    </row>
    <row r="142" spans="1:8" s="14" customFormat="1" ht="12.75" customHeight="1" x14ac:dyDescent="0.2">
      <c r="A142" s="48"/>
      <c r="B142" s="53" t="s">
        <v>66</v>
      </c>
      <c r="C142" s="48"/>
      <c r="D142" s="50" t="s">
        <v>105</v>
      </c>
      <c r="E142" s="54">
        <v>2974958.92</v>
      </c>
      <c r="F142" s="54">
        <v>2338204.39</v>
      </c>
      <c r="G142" s="55">
        <v>0</v>
      </c>
      <c r="H142" s="22"/>
    </row>
    <row r="143" spans="1:8" s="14" customFormat="1" ht="12.75" customHeight="1" x14ac:dyDescent="0.2">
      <c r="B143" s="47" t="s">
        <v>66</v>
      </c>
      <c r="D143" s="20" t="s">
        <v>106</v>
      </c>
      <c r="E143" s="31">
        <v>5526619.1799999997</v>
      </c>
      <c r="F143" s="31">
        <v>4754191.96</v>
      </c>
      <c r="G143" s="32">
        <v>0</v>
      </c>
      <c r="H143" s="22"/>
    </row>
    <row r="144" spans="1:8" s="14" customFormat="1" ht="12.75" customHeight="1" x14ac:dyDescent="0.2">
      <c r="B144" s="47" t="s">
        <v>66</v>
      </c>
      <c r="D144" s="20" t="s">
        <v>107</v>
      </c>
      <c r="E144" s="31">
        <v>3093421.01</v>
      </c>
      <c r="F144" s="31">
        <v>2619757.15</v>
      </c>
      <c r="G144" s="32">
        <v>0</v>
      </c>
      <c r="H144" s="22"/>
    </row>
    <row r="145" spans="2:8" s="14" customFormat="1" ht="12.75" customHeight="1" x14ac:dyDescent="0.2">
      <c r="B145" s="47" t="s">
        <v>66</v>
      </c>
      <c r="D145" s="20" t="s">
        <v>108</v>
      </c>
      <c r="E145" s="31">
        <v>2784866.28</v>
      </c>
      <c r="F145" s="31">
        <v>2157048.09</v>
      </c>
      <c r="G145" s="32">
        <v>0</v>
      </c>
      <c r="H145" s="22"/>
    </row>
    <row r="146" spans="2:8" s="14" customFormat="1" ht="12.75" customHeight="1" x14ac:dyDescent="0.2">
      <c r="B146" s="47" t="s">
        <v>66</v>
      </c>
      <c r="D146" s="20" t="s">
        <v>21</v>
      </c>
      <c r="E146" s="31">
        <v>7287781.9299999997</v>
      </c>
      <c r="F146" s="31">
        <v>5532037.2999999998</v>
      </c>
      <c r="G146" s="32">
        <v>0</v>
      </c>
      <c r="H146" s="22"/>
    </row>
    <row r="147" spans="2:8" s="14" customFormat="1" ht="12.75" customHeight="1" x14ac:dyDescent="0.2">
      <c r="B147" s="47" t="s">
        <v>66</v>
      </c>
      <c r="D147" s="20" t="s">
        <v>109</v>
      </c>
      <c r="E147" s="31">
        <v>775029</v>
      </c>
      <c r="F147" s="31">
        <v>577729.18000000005</v>
      </c>
      <c r="G147" s="32">
        <v>0</v>
      </c>
      <c r="H147" s="22"/>
    </row>
    <row r="148" spans="2:8" s="14" customFormat="1" ht="12.75" customHeight="1" x14ac:dyDescent="0.2">
      <c r="B148" s="47" t="s">
        <v>66</v>
      </c>
      <c r="D148" s="20" t="s">
        <v>110</v>
      </c>
      <c r="E148" s="31">
        <v>2013656.38</v>
      </c>
      <c r="F148" s="31">
        <v>1732304.2</v>
      </c>
      <c r="G148" s="32">
        <v>0</v>
      </c>
      <c r="H148" s="22"/>
    </row>
    <row r="149" spans="2:8" s="14" customFormat="1" ht="12.75" customHeight="1" x14ac:dyDescent="0.2">
      <c r="B149" s="47" t="s">
        <v>66</v>
      </c>
      <c r="D149" s="20" t="s">
        <v>111</v>
      </c>
      <c r="E149" s="31">
        <v>740602.26</v>
      </c>
      <c r="F149" s="31">
        <v>636917.93999999994</v>
      </c>
      <c r="G149" s="32">
        <v>0</v>
      </c>
      <c r="H149" s="22"/>
    </row>
    <row r="150" spans="2:8" s="14" customFormat="1" ht="12.75" customHeight="1" x14ac:dyDescent="0.2">
      <c r="B150" s="47" t="s">
        <v>66</v>
      </c>
      <c r="D150" s="20" t="s">
        <v>22</v>
      </c>
      <c r="E150" s="31">
        <v>6404297.4699999997</v>
      </c>
      <c r="F150" s="31">
        <v>6404297.4699999997</v>
      </c>
      <c r="G150" s="32">
        <v>0</v>
      </c>
      <c r="H150" s="22"/>
    </row>
    <row r="151" spans="2:8" s="14" customFormat="1" ht="12.75" customHeight="1" x14ac:dyDescent="0.2">
      <c r="B151" s="47" t="s">
        <v>66</v>
      </c>
      <c r="D151" s="20" t="s">
        <v>112</v>
      </c>
      <c r="E151" s="31">
        <v>700502.53</v>
      </c>
      <c r="F151" s="31">
        <v>700502.53</v>
      </c>
      <c r="G151" s="32">
        <v>0</v>
      </c>
      <c r="H151" s="22"/>
    </row>
    <row r="152" spans="2:8" s="14" customFormat="1" ht="12.75" customHeight="1" x14ac:dyDescent="0.2">
      <c r="B152" s="47" t="s">
        <v>66</v>
      </c>
      <c r="D152" s="20" t="s">
        <v>113</v>
      </c>
      <c r="E152" s="31">
        <v>1359273.82</v>
      </c>
      <c r="F152" s="31">
        <v>948305.91</v>
      </c>
      <c r="G152" s="32">
        <v>0</v>
      </c>
      <c r="H152" s="22"/>
    </row>
    <row r="153" spans="2:8" s="14" customFormat="1" ht="12.75" customHeight="1" x14ac:dyDescent="0.2">
      <c r="B153" s="47" t="s">
        <v>66</v>
      </c>
      <c r="D153" s="20" t="s">
        <v>23</v>
      </c>
      <c r="E153" s="31">
        <v>829734.34</v>
      </c>
      <c r="F153" s="31">
        <v>741915.97</v>
      </c>
      <c r="G153" s="32">
        <v>0</v>
      </c>
      <c r="H153" s="22"/>
    </row>
    <row r="154" spans="2:8" s="14" customFormat="1" ht="12.75" customHeight="1" x14ac:dyDescent="0.2">
      <c r="B154" s="47" t="s">
        <v>66</v>
      </c>
      <c r="D154" s="20" t="s">
        <v>24</v>
      </c>
      <c r="E154" s="31">
        <v>3736151.94</v>
      </c>
      <c r="F154" s="31">
        <v>2887848.71</v>
      </c>
      <c r="G154" s="32">
        <v>0</v>
      </c>
      <c r="H154" s="22"/>
    </row>
    <row r="155" spans="2:8" s="14" customFormat="1" ht="12.75" customHeight="1" x14ac:dyDescent="0.2">
      <c r="B155" s="47" t="s">
        <v>66</v>
      </c>
      <c r="D155" s="20" t="s">
        <v>114</v>
      </c>
      <c r="E155" s="31">
        <v>1607936.85</v>
      </c>
      <c r="F155" s="31">
        <v>1286035.69</v>
      </c>
      <c r="G155" s="32">
        <v>0</v>
      </c>
      <c r="H155" s="22"/>
    </row>
    <row r="156" spans="2:8" s="14" customFormat="1" ht="12.75" customHeight="1" x14ac:dyDescent="0.2">
      <c r="B156" s="47" t="s">
        <v>66</v>
      </c>
      <c r="D156" s="20" t="s">
        <v>115</v>
      </c>
      <c r="E156" s="31">
        <v>3071000.15</v>
      </c>
      <c r="F156" s="31">
        <v>3071000.15</v>
      </c>
      <c r="G156" s="32">
        <v>0</v>
      </c>
      <c r="H156" s="22"/>
    </row>
    <row r="157" spans="2:8" s="14" customFormat="1" ht="12.75" customHeight="1" x14ac:dyDescent="0.2">
      <c r="B157" s="47" t="s">
        <v>66</v>
      </c>
      <c r="D157" s="20" t="s">
        <v>116</v>
      </c>
      <c r="E157" s="31">
        <v>1467351.9</v>
      </c>
      <c r="F157" s="31">
        <v>1275903.92</v>
      </c>
      <c r="G157" s="32">
        <v>0</v>
      </c>
      <c r="H157" s="22"/>
    </row>
    <row r="158" spans="2:8" s="14" customFormat="1" ht="12.75" customHeight="1" x14ac:dyDescent="0.2">
      <c r="B158" s="47" t="s">
        <v>66</v>
      </c>
      <c r="D158" s="20" t="s">
        <v>117</v>
      </c>
      <c r="E158" s="31">
        <v>787110.7</v>
      </c>
      <c r="F158" s="31">
        <v>676915.21</v>
      </c>
      <c r="G158" s="32">
        <v>0</v>
      </c>
      <c r="H158" s="22"/>
    </row>
    <row r="159" spans="2:8" s="14" customFormat="1" ht="12.75" customHeight="1" x14ac:dyDescent="0.2">
      <c r="B159" s="47" t="s">
        <v>66</v>
      </c>
      <c r="D159" s="20" t="s">
        <v>118</v>
      </c>
      <c r="E159" s="31">
        <v>2812905.45</v>
      </c>
      <c r="F159" s="31">
        <v>2443140.63</v>
      </c>
      <c r="G159" s="32">
        <v>0</v>
      </c>
      <c r="H159" s="22"/>
    </row>
    <row r="160" spans="2:8" s="14" customFormat="1" ht="12.75" customHeight="1" x14ac:dyDescent="0.2">
      <c r="B160" s="47" t="s">
        <v>66</v>
      </c>
      <c r="D160" s="20" t="s">
        <v>119</v>
      </c>
      <c r="E160" s="31">
        <v>826554.22</v>
      </c>
      <c r="F160" s="31">
        <v>589333.16</v>
      </c>
      <c r="G160" s="32">
        <v>0</v>
      </c>
      <c r="H160" s="22"/>
    </row>
    <row r="161" spans="1:8" s="14" customFormat="1" ht="12.75" customHeight="1" x14ac:dyDescent="0.2">
      <c r="B161" s="47" t="s">
        <v>66</v>
      </c>
      <c r="D161" s="20" t="s">
        <v>120</v>
      </c>
      <c r="E161" s="31">
        <v>2956692.21</v>
      </c>
      <c r="F161" s="31">
        <v>2336986.16</v>
      </c>
      <c r="G161" s="32">
        <v>0</v>
      </c>
      <c r="H161" s="22"/>
    </row>
    <row r="162" spans="1:8" s="14" customFormat="1" ht="12.75" customHeight="1" x14ac:dyDescent="0.2">
      <c r="B162" s="47" t="s">
        <v>66</v>
      </c>
      <c r="D162" s="20" t="s">
        <v>121</v>
      </c>
      <c r="E162" s="31">
        <v>593924.18999999994</v>
      </c>
      <c r="F162" s="31">
        <v>502460.07</v>
      </c>
      <c r="G162" s="32">
        <v>0</v>
      </c>
      <c r="H162" s="22"/>
    </row>
    <row r="163" spans="1:8" s="14" customFormat="1" ht="25.5" x14ac:dyDescent="0.2">
      <c r="B163" s="47" t="s">
        <v>122</v>
      </c>
      <c r="C163" s="47"/>
      <c r="D163" s="20" t="s">
        <v>26</v>
      </c>
      <c r="E163" s="21">
        <v>4589522598.5699997</v>
      </c>
      <c r="F163" s="21">
        <v>3696784652.1100001</v>
      </c>
      <c r="G163" s="21">
        <v>0</v>
      </c>
      <c r="H163" s="20"/>
    </row>
    <row r="164" spans="1:8" s="14" customFormat="1" x14ac:dyDescent="0.2">
      <c r="B164" s="34"/>
      <c r="C164" s="34"/>
      <c r="D164" s="20"/>
      <c r="E164" s="35"/>
      <c r="F164" s="36"/>
      <c r="G164" s="56"/>
      <c r="H164" s="22"/>
    </row>
    <row r="165" spans="1:8" s="29" customFormat="1" ht="15" customHeight="1" x14ac:dyDescent="0.2">
      <c r="A165" s="23" t="s">
        <v>123</v>
      </c>
      <c r="B165" s="24"/>
      <c r="C165" s="25"/>
      <c r="D165" s="26"/>
      <c r="E165" s="27">
        <f>SUM(E166:E168)</f>
        <v>308925112</v>
      </c>
      <c r="F165" s="27">
        <f>SUM(F166:F168)</f>
        <v>300997434</v>
      </c>
      <c r="G165" s="27">
        <f>SUM(G166:G168)</f>
        <v>0</v>
      </c>
      <c r="H165" s="28"/>
    </row>
    <row r="166" spans="1:8" s="14" customFormat="1" ht="12.75" customHeight="1" x14ac:dyDescent="0.2">
      <c r="B166" s="47" t="s">
        <v>124</v>
      </c>
      <c r="C166" s="47"/>
      <c r="D166" s="20" t="s">
        <v>26</v>
      </c>
      <c r="E166" s="31">
        <v>239172961</v>
      </c>
      <c r="F166" s="31">
        <v>231255867</v>
      </c>
      <c r="G166" s="32">
        <v>0</v>
      </c>
      <c r="H166" s="22"/>
    </row>
    <row r="167" spans="1:8" s="14" customFormat="1" ht="12.75" customHeight="1" x14ac:dyDescent="0.2">
      <c r="B167" s="47" t="s">
        <v>124</v>
      </c>
      <c r="C167" s="47"/>
      <c r="D167" s="20" t="s">
        <v>125</v>
      </c>
      <c r="E167" s="31">
        <v>10584</v>
      </c>
      <c r="F167" s="31">
        <v>0</v>
      </c>
      <c r="G167" s="32">
        <v>0</v>
      </c>
      <c r="H167" s="22"/>
    </row>
    <row r="168" spans="1:8" s="14" customFormat="1" ht="12.75" customHeight="1" x14ac:dyDescent="0.2">
      <c r="B168" s="47" t="s">
        <v>126</v>
      </c>
      <c r="C168" s="47"/>
      <c r="D168" s="20" t="s">
        <v>26</v>
      </c>
      <c r="E168" s="31">
        <v>69741567</v>
      </c>
      <c r="F168" s="31">
        <v>69741567</v>
      </c>
      <c r="G168" s="32">
        <v>0</v>
      </c>
      <c r="H168" s="22"/>
    </row>
    <row r="169" spans="1:8" s="14" customFormat="1" x14ac:dyDescent="0.2">
      <c r="B169" s="34"/>
      <c r="C169" s="34"/>
      <c r="D169" s="20"/>
      <c r="E169" s="35"/>
      <c r="F169" s="36"/>
      <c r="G169" s="56"/>
      <c r="H169" s="22"/>
    </row>
    <row r="170" spans="1:8" s="14" customFormat="1" ht="26.25" customHeight="1" x14ac:dyDescent="0.2">
      <c r="A170" s="39" t="s">
        <v>127</v>
      </c>
      <c r="B170" s="40"/>
      <c r="C170" s="41"/>
      <c r="D170" s="42"/>
      <c r="E170" s="45">
        <f>SUM(E171:E171)</f>
        <v>217717647</v>
      </c>
      <c r="F170" s="45">
        <f>SUM(F171:F171)</f>
        <v>217030432</v>
      </c>
      <c r="G170" s="45">
        <f>SUM(G171:G171)</f>
        <v>0</v>
      </c>
      <c r="H170" s="22"/>
    </row>
    <row r="171" spans="1:8" s="14" customFormat="1" ht="12.75" customHeight="1" x14ac:dyDescent="0.2">
      <c r="B171" s="47" t="s">
        <v>128</v>
      </c>
      <c r="C171" s="47"/>
      <c r="D171" s="20" t="s">
        <v>26</v>
      </c>
      <c r="E171" s="31">
        <v>217717647</v>
      </c>
      <c r="F171" s="31">
        <v>217030432</v>
      </c>
      <c r="G171" s="32">
        <v>0</v>
      </c>
      <c r="H171" s="22"/>
    </row>
    <row r="172" spans="1:8" s="14" customFormat="1" x14ac:dyDescent="0.2">
      <c r="B172" s="34"/>
      <c r="C172" s="34"/>
      <c r="D172" s="20"/>
      <c r="E172" s="35"/>
      <c r="F172" s="36"/>
      <c r="G172" s="34"/>
      <c r="H172" s="22"/>
    </row>
    <row r="173" spans="1:8" s="29" customFormat="1" ht="15" customHeight="1" x14ac:dyDescent="0.2">
      <c r="A173" s="23" t="s">
        <v>129</v>
      </c>
      <c r="B173" s="24"/>
      <c r="C173" s="25"/>
      <c r="D173" s="26"/>
      <c r="E173" s="27">
        <v>0</v>
      </c>
      <c r="F173" s="37">
        <v>0</v>
      </c>
      <c r="G173" s="38">
        <v>0</v>
      </c>
      <c r="H173" s="28"/>
    </row>
    <row r="174" spans="1:8" s="14" customFormat="1" x14ac:dyDescent="0.2">
      <c r="B174" s="14" t="s">
        <v>130</v>
      </c>
      <c r="D174" s="20"/>
      <c r="E174" s="21">
        <v>0</v>
      </c>
      <c r="F174" s="31">
        <v>0</v>
      </c>
      <c r="G174" s="14">
        <v>0</v>
      </c>
      <c r="H174" s="22"/>
    </row>
    <row r="175" spans="1:8" s="14" customFormat="1" x14ac:dyDescent="0.2">
      <c r="B175" s="34"/>
      <c r="C175" s="34"/>
      <c r="D175" s="20"/>
      <c r="E175" s="35"/>
      <c r="F175" s="36"/>
      <c r="G175" s="34"/>
      <c r="H175" s="22"/>
    </row>
    <row r="176" spans="1:8" s="14" customFormat="1" ht="27" customHeight="1" x14ac:dyDescent="0.2">
      <c r="A176" s="39" t="s">
        <v>131</v>
      </c>
      <c r="B176" s="40"/>
      <c r="C176" s="41"/>
      <c r="D176" s="42"/>
      <c r="E176" s="45">
        <v>1453495447</v>
      </c>
      <c r="F176" s="45">
        <v>1345504875</v>
      </c>
      <c r="G176" s="45">
        <f>SUM(G177:G338)</f>
        <v>0</v>
      </c>
      <c r="H176" s="22"/>
    </row>
    <row r="177" spans="2:8" s="33" customFormat="1" x14ac:dyDescent="0.2">
      <c r="B177" s="57" t="s">
        <v>132</v>
      </c>
      <c r="C177" s="14"/>
      <c r="D177" s="20" t="s">
        <v>125</v>
      </c>
      <c r="E177" s="31">
        <v>11414116.880000001</v>
      </c>
      <c r="F177" s="31">
        <v>11264217.949999999</v>
      </c>
      <c r="G177" s="14">
        <v>0</v>
      </c>
      <c r="H177" s="22"/>
    </row>
    <row r="178" spans="2:8" s="33" customFormat="1" x14ac:dyDescent="0.2">
      <c r="B178" s="57" t="s">
        <v>132</v>
      </c>
      <c r="C178" s="14"/>
      <c r="D178" s="20" t="s">
        <v>67</v>
      </c>
      <c r="E178" s="31">
        <v>1994089.25</v>
      </c>
      <c r="F178" s="31">
        <v>1603581.78</v>
      </c>
      <c r="G178" s="14">
        <v>0</v>
      </c>
      <c r="H178" s="22"/>
    </row>
    <row r="179" spans="2:8" s="33" customFormat="1" x14ac:dyDescent="0.2">
      <c r="B179" s="57" t="s">
        <v>132</v>
      </c>
      <c r="C179" s="14"/>
      <c r="D179" s="20" t="s">
        <v>133</v>
      </c>
      <c r="E179" s="31">
        <v>3421996.86</v>
      </c>
      <c r="F179" s="31">
        <v>3421996.86</v>
      </c>
      <c r="G179" s="14">
        <v>0</v>
      </c>
      <c r="H179" s="22"/>
    </row>
    <row r="180" spans="2:8" s="33" customFormat="1" x14ac:dyDescent="0.2">
      <c r="B180" s="57" t="s">
        <v>132</v>
      </c>
      <c r="C180" s="14"/>
      <c r="D180" s="20" t="s">
        <v>71</v>
      </c>
      <c r="E180" s="31">
        <v>719710.63</v>
      </c>
      <c r="F180" s="31">
        <v>719710.63</v>
      </c>
      <c r="G180" s="14">
        <v>0</v>
      </c>
      <c r="H180" s="22"/>
    </row>
    <row r="181" spans="2:8" s="33" customFormat="1" x14ac:dyDescent="0.2">
      <c r="B181" s="57" t="s">
        <v>132</v>
      </c>
      <c r="C181" s="14"/>
      <c r="D181" s="20" t="s">
        <v>47</v>
      </c>
      <c r="E181" s="31">
        <v>5939426.1900000004</v>
      </c>
      <c r="F181" s="31">
        <v>5939426.1900000004</v>
      </c>
      <c r="G181" s="14">
        <v>0</v>
      </c>
      <c r="H181" s="22"/>
    </row>
    <row r="182" spans="2:8" s="33" customFormat="1" x14ac:dyDescent="0.2">
      <c r="B182" s="57" t="s">
        <v>132</v>
      </c>
      <c r="C182" s="14"/>
      <c r="D182" s="20" t="s">
        <v>134</v>
      </c>
      <c r="E182" s="31">
        <v>11933890.99</v>
      </c>
      <c r="F182" s="31">
        <v>11314092.01</v>
      </c>
      <c r="G182" s="14">
        <v>0</v>
      </c>
      <c r="H182" s="22"/>
    </row>
    <row r="183" spans="2:8" s="33" customFormat="1" x14ac:dyDescent="0.2">
      <c r="B183" s="57" t="s">
        <v>132</v>
      </c>
      <c r="C183" s="14"/>
      <c r="D183" s="20" t="s">
        <v>76</v>
      </c>
      <c r="E183" s="31">
        <v>5258169.97</v>
      </c>
      <c r="F183" s="31">
        <v>4473844.9000000004</v>
      </c>
      <c r="G183" s="14">
        <v>0</v>
      </c>
      <c r="H183" s="22"/>
    </row>
    <row r="184" spans="2:8" s="33" customFormat="1" x14ac:dyDescent="0.2">
      <c r="B184" s="57" t="s">
        <v>132</v>
      </c>
      <c r="C184" s="14"/>
      <c r="D184" s="20" t="s">
        <v>77</v>
      </c>
      <c r="E184" s="31">
        <v>4942858.51</v>
      </c>
      <c r="F184" s="31">
        <v>4403338.55</v>
      </c>
      <c r="G184" s="14">
        <v>0</v>
      </c>
      <c r="H184" s="22"/>
    </row>
    <row r="185" spans="2:8" s="33" customFormat="1" x14ac:dyDescent="0.2">
      <c r="B185" s="57" t="s">
        <v>132</v>
      </c>
      <c r="C185" s="14"/>
      <c r="D185" s="20" t="s">
        <v>57</v>
      </c>
      <c r="E185" s="31">
        <v>7788922.71</v>
      </c>
      <c r="F185" s="31">
        <v>7774288.6100000003</v>
      </c>
      <c r="G185" s="14">
        <v>0</v>
      </c>
      <c r="H185" s="22"/>
    </row>
    <row r="186" spans="2:8" s="33" customFormat="1" x14ac:dyDescent="0.2">
      <c r="B186" s="57" t="s">
        <v>132</v>
      </c>
      <c r="C186" s="14"/>
      <c r="D186" s="20" t="s">
        <v>78</v>
      </c>
      <c r="E186" s="31">
        <v>2542689.7200000002</v>
      </c>
      <c r="F186" s="31">
        <v>2542689.7200000002</v>
      </c>
      <c r="G186" s="14">
        <v>0</v>
      </c>
      <c r="H186" s="22"/>
    </row>
    <row r="187" spans="2:8" s="33" customFormat="1" x14ac:dyDescent="0.2">
      <c r="B187" s="57" t="s">
        <v>132</v>
      </c>
      <c r="C187" s="14"/>
      <c r="D187" s="20" t="s">
        <v>135</v>
      </c>
      <c r="E187" s="31">
        <v>2296697.67</v>
      </c>
      <c r="F187" s="31">
        <v>2019762.01</v>
      </c>
      <c r="G187" s="14">
        <v>0</v>
      </c>
      <c r="H187" s="22"/>
    </row>
    <row r="188" spans="2:8" s="33" customFormat="1" x14ac:dyDescent="0.2">
      <c r="B188" s="57" t="s">
        <v>132</v>
      </c>
      <c r="C188" s="14"/>
      <c r="D188" s="20" t="s">
        <v>79</v>
      </c>
      <c r="E188" s="31">
        <v>8176566.5</v>
      </c>
      <c r="F188" s="31">
        <v>8176566.5</v>
      </c>
      <c r="G188" s="14">
        <v>0</v>
      </c>
      <c r="H188" s="22"/>
    </row>
    <row r="189" spans="2:8" s="33" customFormat="1" x14ac:dyDescent="0.2">
      <c r="B189" s="57" t="s">
        <v>132</v>
      </c>
      <c r="C189" s="14"/>
      <c r="D189" s="20" t="s">
        <v>136</v>
      </c>
      <c r="E189" s="31">
        <v>1074054.76</v>
      </c>
      <c r="F189" s="31">
        <v>537027.38</v>
      </c>
      <c r="G189" s="14">
        <v>0</v>
      </c>
      <c r="H189" s="22"/>
    </row>
    <row r="190" spans="2:8" s="33" customFormat="1" x14ac:dyDescent="0.2">
      <c r="B190" s="57" t="s">
        <v>132</v>
      </c>
      <c r="C190" s="14"/>
      <c r="D190" s="20" t="s">
        <v>137</v>
      </c>
      <c r="E190" s="31">
        <v>3537086.98</v>
      </c>
      <c r="F190" s="31">
        <v>2123254.71</v>
      </c>
      <c r="G190" s="14">
        <v>0</v>
      </c>
      <c r="H190" s="22"/>
    </row>
    <row r="191" spans="2:8" s="33" customFormat="1" x14ac:dyDescent="0.2">
      <c r="B191" s="57" t="s">
        <v>132</v>
      </c>
      <c r="C191" s="14"/>
      <c r="D191" s="20" t="s">
        <v>80</v>
      </c>
      <c r="E191" s="31">
        <v>730713.77</v>
      </c>
      <c r="F191" s="31">
        <v>730713.77</v>
      </c>
      <c r="G191" s="14">
        <v>0</v>
      </c>
      <c r="H191" s="22"/>
    </row>
    <row r="192" spans="2:8" s="33" customFormat="1" x14ac:dyDescent="0.2">
      <c r="B192" s="57" t="s">
        <v>132</v>
      </c>
      <c r="C192" s="14"/>
      <c r="D192" s="20" t="s">
        <v>81</v>
      </c>
      <c r="E192" s="31">
        <v>10163415.83</v>
      </c>
      <c r="F192" s="31">
        <v>7515692.9000000004</v>
      </c>
      <c r="G192" s="14">
        <v>0</v>
      </c>
      <c r="H192" s="22"/>
    </row>
    <row r="193" spans="2:8" s="33" customFormat="1" x14ac:dyDescent="0.2">
      <c r="B193" s="57" t="s">
        <v>132</v>
      </c>
      <c r="C193" s="14"/>
      <c r="D193" s="20" t="s">
        <v>82</v>
      </c>
      <c r="E193" s="31">
        <v>10983235.199999999</v>
      </c>
      <c r="F193" s="31">
        <v>10756866.98</v>
      </c>
      <c r="G193" s="14">
        <v>0</v>
      </c>
      <c r="H193" s="22"/>
    </row>
    <row r="194" spans="2:8" s="33" customFormat="1" x14ac:dyDescent="0.2">
      <c r="B194" s="57" t="s">
        <v>132</v>
      </c>
      <c r="C194" s="14"/>
      <c r="D194" s="20" t="s">
        <v>138</v>
      </c>
      <c r="E194" s="31">
        <v>1582068.09</v>
      </c>
      <c r="F194" s="31">
        <v>1538753.45</v>
      </c>
      <c r="G194" s="14">
        <v>0</v>
      </c>
      <c r="H194" s="22"/>
    </row>
    <row r="195" spans="2:8" s="33" customFormat="1" x14ac:dyDescent="0.2">
      <c r="B195" s="57" t="s">
        <v>132</v>
      </c>
      <c r="C195" s="14"/>
      <c r="D195" s="20" t="s">
        <v>139</v>
      </c>
      <c r="E195" s="31">
        <v>5047445.3499999996</v>
      </c>
      <c r="F195" s="31">
        <v>5047445.3499999996</v>
      </c>
      <c r="G195" s="14">
        <v>0</v>
      </c>
      <c r="H195" s="22"/>
    </row>
    <row r="196" spans="2:8" s="33" customFormat="1" x14ac:dyDescent="0.2">
      <c r="B196" s="57" t="s">
        <v>132</v>
      </c>
      <c r="C196" s="14"/>
      <c r="D196" s="20" t="s">
        <v>84</v>
      </c>
      <c r="E196" s="31">
        <v>715446.15</v>
      </c>
      <c r="F196" s="31">
        <v>715446.15</v>
      </c>
      <c r="G196" s="14">
        <v>0</v>
      </c>
      <c r="H196" s="22"/>
    </row>
    <row r="197" spans="2:8" s="33" customFormat="1" x14ac:dyDescent="0.2">
      <c r="B197" s="57" t="s">
        <v>132</v>
      </c>
      <c r="C197" s="14"/>
      <c r="D197" s="20" t="s">
        <v>140</v>
      </c>
      <c r="E197" s="31">
        <v>9380662.2799999993</v>
      </c>
      <c r="F197" s="31">
        <v>8484601.1400000006</v>
      </c>
      <c r="G197" s="14">
        <v>0</v>
      </c>
      <c r="H197" s="22"/>
    </row>
    <row r="198" spans="2:8" s="33" customFormat="1" x14ac:dyDescent="0.2">
      <c r="B198" s="57" t="s">
        <v>132</v>
      </c>
      <c r="C198" s="14"/>
      <c r="D198" s="20" t="s">
        <v>141</v>
      </c>
      <c r="E198" s="31">
        <v>5630662.6600000001</v>
      </c>
      <c r="F198" s="31">
        <v>5630662.6600000001</v>
      </c>
      <c r="G198" s="14">
        <v>0</v>
      </c>
      <c r="H198" s="22"/>
    </row>
    <row r="199" spans="2:8" s="33" customFormat="1" x14ac:dyDescent="0.2">
      <c r="B199" s="57" t="s">
        <v>132</v>
      </c>
      <c r="C199" s="14"/>
      <c r="D199" s="20" t="s">
        <v>86</v>
      </c>
      <c r="E199" s="31">
        <v>4516620.53</v>
      </c>
      <c r="F199" s="31">
        <v>4516620.53</v>
      </c>
      <c r="G199" s="14">
        <v>0</v>
      </c>
      <c r="H199" s="22"/>
    </row>
    <row r="200" spans="2:8" s="33" customFormat="1" x14ac:dyDescent="0.2">
      <c r="B200" s="57" t="s">
        <v>132</v>
      </c>
      <c r="C200" s="14"/>
      <c r="D200" s="20" t="s">
        <v>87</v>
      </c>
      <c r="E200" s="31">
        <v>6333190.0599999996</v>
      </c>
      <c r="F200" s="31">
        <v>5654638.7400000002</v>
      </c>
      <c r="G200" s="14">
        <v>0</v>
      </c>
      <c r="H200" s="22"/>
    </row>
    <row r="201" spans="2:8" s="33" customFormat="1" x14ac:dyDescent="0.2">
      <c r="B201" s="57" t="s">
        <v>132</v>
      </c>
      <c r="C201" s="14"/>
      <c r="D201" s="20" t="s">
        <v>142</v>
      </c>
      <c r="E201" s="31">
        <v>4888056.74</v>
      </c>
      <c r="F201" s="31">
        <v>4548747.1900000004</v>
      </c>
      <c r="G201" s="14">
        <v>0</v>
      </c>
      <c r="H201" s="22"/>
    </row>
    <row r="202" spans="2:8" s="33" customFormat="1" x14ac:dyDescent="0.2">
      <c r="B202" s="57" t="s">
        <v>132</v>
      </c>
      <c r="C202" s="14"/>
      <c r="D202" s="20" t="s">
        <v>88</v>
      </c>
      <c r="E202" s="31">
        <v>1368823.7</v>
      </c>
      <c r="F202" s="31">
        <v>1368823.7</v>
      </c>
      <c r="G202" s="14">
        <v>0</v>
      </c>
      <c r="H202" s="22"/>
    </row>
    <row r="203" spans="2:8" s="33" customFormat="1" x14ac:dyDescent="0.2">
      <c r="B203" s="57" t="s">
        <v>132</v>
      </c>
      <c r="C203" s="14"/>
      <c r="D203" s="20" t="s">
        <v>89</v>
      </c>
      <c r="E203" s="31">
        <v>8441893.7599999998</v>
      </c>
      <c r="F203" s="31">
        <v>6410834.2999999998</v>
      </c>
      <c r="G203" s="14">
        <v>0</v>
      </c>
      <c r="H203" s="22"/>
    </row>
    <row r="204" spans="2:8" s="33" customFormat="1" x14ac:dyDescent="0.2">
      <c r="B204" s="57" t="s">
        <v>132</v>
      </c>
      <c r="C204" s="14"/>
      <c r="D204" s="20" t="s">
        <v>16</v>
      </c>
      <c r="E204" s="31">
        <v>4924657.63</v>
      </c>
      <c r="F204" s="31">
        <v>4924657.63</v>
      </c>
      <c r="G204" s="14">
        <v>0</v>
      </c>
      <c r="H204" s="22"/>
    </row>
    <row r="205" spans="2:8" s="33" customFormat="1" x14ac:dyDescent="0.2">
      <c r="B205" s="57" t="s">
        <v>132</v>
      </c>
      <c r="C205" s="14"/>
      <c r="D205" s="20" t="s">
        <v>32</v>
      </c>
      <c r="E205" s="31">
        <v>10457762.23</v>
      </c>
      <c r="F205" s="31">
        <v>9819449.0600000005</v>
      </c>
      <c r="G205" s="14">
        <v>0</v>
      </c>
      <c r="H205" s="22"/>
    </row>
    <row r="206" spans="2:8" s="33" customFormat="1" x14ac:dyDescent="0.2">
      <c r="B206" s="57" t="s">
        <v>132</v>
      </c>
      <c r="C206" s="14"/>
      <c r="D206" s="20" t="s">
        <v>91</v>
      </c>
      <c r="E206" s="31">
        <v>5271362.37</v>
      </c>
      <c r="F206" s="31">
        <v>5271362.37</v>
      </c>
      <c r="G206" s="14">
        <v>0</v>
      </c>
      <c r="H206" s="22"/>
    </row>
    <row r="207" spans="2:8" s="33" customFormat="1" x14ac:dyDescent="0.2">
      <c r="B207" s="57" t="s">
        <v>132</v>
      </c>
      <c r="C207" s="14"/>
      <c r="D207" s="20" t="s">
        <v>17</v>
      </c>
      <c r="E207" s="31">
        <v>7574574.1699999999</v>
      </c>
      <c r="F207" s="31">
        <v>6156167.6500000004</v>
      </c>
      <c r="G207" s="14">
        <v>0</v>
      </c>
      <c r="H207" s="22"/>
    </row>
    <row r="208" spans="2:8" s="33" customFormat="1" x14ac:dyDescent="0.2">
      <c r="B208" s="57" t="s">
        <v>132</v>
      </c>
      <c r="C208" s="14"/>
      <c r="D208" s="20" t="s">
        <v>93</v>
      </c>
      <c r="E208" s="31">
        <v>9079113.0600000005</v>
      </c>
      <c r="F208" s="31">
        <v>9079113.0600000005</v>
      </c>
      <c r="G208" s="14">
        <v>0</v>
      </c>
      <c r="H208" s="22"/>
    </row>
    <row r="209" spans="1:8" s="33" customFormat="1" x14ac:dyDescent="0.2">
      <c r="B209" s="57" t="s">
        <v>132</v>
      </c>
      <c r="C209" s="14"/>
      <c r="D209" s="20" t="s">
        <v>94</v>
      </c>
      <c r="E209" s="31">
        <v>3971517.1</v>
      </c>
      <c r="F209" s="31">
        <v>3302408.15</v>
      </c>
      <c r="G209" s="14">
        <v>0</v>
      </c>
      <c r="H209" s="22"/>
    </row>
    <row r="210" spans="1:8" s="33" customFormat="1" x14ac:dyDescent="0.2">
      <c r="A210" s="58"/>
      <c r="B210" s="59" t="s">
        <v>132</v>
      </c>
      <c r="C210" s="48"/>
      <c r="D210" s="50" t="s">
        <v>33</v>
      </c>
      <c r="E210" s="54">
        <v>2604880.5099999998</v>
      </c>
      <c r="F210" s="54">
        <v>2604880.5099999998</v>
      </c>
      <c r="G210" s="48">
        <v>0</v>
      </c>
      <c r="H210" s="22"/>
    </row>
    <row r="211" spans="1:8" s="33" customFormat="1" x14ac:dyDescent="0.2">
      <c r="B211" s="57" t="s">
        <v>132</v>
      </c>
      <c r="C211" s="14"/>
      <c r="D211" s="20" t="s">
        <v>18</v>
      </c>
      <c r="E211" s="31">
        <v>16875786.140000001</v>
      </c>
      <c r="F211" s="31">
        <v>14280649.24</v>
      </c>
      <c r="G211" s="14">
        <v>0</v>
      </c>
      <c r="H211" s="22"/>
    </row>
    <row r="212" spans="1:8" s="33" customFormat="1" x14ac:dyDescent="0.2">
      <c r="B212" s="57" t="s">
        <v>132</v>
      </c>
      <c r="C212" s="14"/>
      <c r="D212" s="20" t="s">
        <v>143</v>
      </c>
      <c r="E212" s="31">
        <v>6037848.3600000003</v>
      </c>
      <c r="F212" s="31">
        <v>6037848.3600000003</v>
      </c>
      <c r="G212" s="14">
        <v>0</v>
      </c>
      <c r="H212" s="22"/>
    </row>
    <row r="213" spans="1:8" s="33" customFormat="1" x14ac:dyDescent="0.2">
      <c r="B213" s="57" t="s">
        <v>132</v>
      </c>
      <c r="C213" s="14"/>
      <c r="D213" s="20" t="s">
        <v>96</v>
      </c>
      <c r="E213" s="31">
        <v>1329933.1399999999</v>
      </c>
      <c r="F213" s="31">
        <v>1329933.1399999999</v>
      </c>
      <c r="G213" s="14">
        <v>0</v>
      </c>
      <c r="H213" s="22"/>
    </row>
    <row r="214" spans="1:8" s="33" customFormat="1" x14ac:dyDescent="0.2">
      <c r="B214" s="57" t="s">
        <v>132</v>
      </c>
      <c r="C214" s="30"/>
      <c r="D214" s="20" t="s">
        <v>19</v>
      </c>
      <c r="E214" s="31">
        <v>605946.86</v>
      </c>
      <c r="F214" s="31">
        <v>605946.86</v>
      </c>
      <c r="G214" s="14">
        <v>0</v>
      </c>
      <c r="H214" s="22"/>
    </row>
    <row r="215" spans="1:8" s="33" customFormat="1" x14ac:dyDescent="0.2">
      <c r="B215" s="57" t="s">
        <v>132</v>
      </c>
      <c r="C215" s="30"/>
      <c r="D215" s="20" t="s">
        <v>35</v>
      </c>
      <c r="E215" s="31">
        <v>8446413.0099999998</v>
      </c>
      <c r="F215" s="31">
        <v>8442391.5600000005</v>
      </c>
      <c r="G215" s="14">
        <v>0</v>
      </c>
      <c r="H215" s="22"/>
    </row>
    <row r="216" spans="1:8" s="33" customFormat="1" x14ac:dyDescent="0.2">
      <c r="B216" s="57" t="s">
        <v>132</v>
      </c>
      <c r="C216" s="30"/>
      <c r="D216" s="20" t="s">
        <v>144</v>
      </c>
      <c r="E216" s="31">
        <v>7413563.0099999998</v>
      </c>
      <c r="F216" s="31">
        <v>6164158.0700000003</v>
      </c>
      <c r="G216" s="14">
        <v>0</v>
      </c>
      <c r="H216" s="22"/>
    </row>
    <row r="217" spans="1:8" s="33" customFormat="1" x14ac:dyDescent="0.2">
      <c r="B217" s="57" t="s">
        <v>132</v>
      </c>
      <c r="C217" s="30"/>
      <c r="D217" s="20" t="s">
        <v>101</v>
      </c>
      <c r="E217" s="31">
        <v>11350306.32</v>
      </c>
      <c r="F217" s="31">
        <v>11350306.32</v>
      </c>
      <c r="G217" s="14">
        <v>0</v>
      </c>
      <c r="H217" s="22"/>
    </row>
    <row r="218" spans="1:8" s="33" customFormat="1" x14ac:dyDescent="0.2">
      <c r="B218" s="57" t="s">
        <v>132</v>
      </c>
      <c r="C218" s="30"/>
      <c r="D218" s="20" t="s">
        <v>102</v>
      </c>
      <c r="E218" s="31">
        <v>2173280.83</v>
      </c>
      <c r="F218" s="31">
        <v>2173280.83</v>
      </c>
      <c r="G218" s="14">
        <v>0</v>
      </c>
      <c r="H218" s="22"/>
    </row>
    <row r="219" spans="1:8" s="33" customFormat="1" x14ac:dyDescent="0.2">
      <c r="B219" s="57" t="s">
        <v>132</v>
      </c>
      <c r="C219" s="30"/>
      <c r="D219" s="20" t="s">
        <v>145</v>
      </c>
      <c r="E219" s="31">
        <v>6677910.8200000003</v>
      </c>
      <c r="F219" s="31">
        <v>6677910.8200000003</v>
      </c>
      <c r="G219" s="14">
        <v>0</v>
      </c>
      <c r="H219" s="22"/>
    </row>
    <row r="220" spans="1:8" s="33" customFormat="1" x14ac:dyDescent="0.2">
      <c r="B220" s="57" t="s">
        <v>132</v>
      </c>
      <c r="C220" s="30"/>
      <c r="D220" s="20" t="s">
        <v>146</v>
      </c>
      <c r="E220" s="31">
        <v>3464097.88</v>
      </c>
      <c r="F220" s="31">
        <v>3462125.19</v>
      </c>
      <c r="G220" s="14">
        <v>0</v>
      </c>
      <c r="H220" s="22"/>
    </row>
    <row r="221" spans="1:8" s="33" customFormat="1" x14ac:dyDescent="0.2">
      <c r="B221" s="57" t="s">
        <v>132</v>
      </c>
      <c r="C221" s="30"/>
      <c r="D221" s="20" t="s">
        <v>103</v>
      </c>
      <c r="E221" s="31">
        <v>1920740.83</v>
      </c>
      <c r="F221" s="31">
        <v>1491490.96</v>
      </c>
      <c r="G221" s="14">
        <v>0</v>
      </c>
      <c r="H221" s="22"/>
    </row>
    <row r="222" spans="1:8" s="33" customFormat="1" x14ac:dyDescent="0.2">
      <c r="B222" s="57" t="s">
        <v>132</v>
      </c>
      <c r="C222" s="30"/>
      <c r="D222" s="20" t="s">
        <v>104</v>
      </c>
      <c r="E222" s="31">
        <v>11374341.59</v>
      </c>
      <c r="F222" s="31">
        <v>11374341.59</v>
      </c>
      <c r="G222" s="14">
        <v>0</v>
      </c>
      <c r="H222" s="22"/>
    </row>
    <row r="223" spans="1:8" s="33" customFormat="1" x14ac:dyDescent="0.2">
      <c r="B223" s="57" t="s">
        <v>132</v>
      </c>
      <c r="C223" s="14"/>
      <c r="D223" s="20" t="s">
        <v>20</v>
      </c>
      <c r="E223" s="31">
        <v>29267522.390000001</v>
      </c>
      <c r="F223" s="31">
        <v>26998177.469999999</v>
      </c>
      <c r="G223" s="14">
        <v>0</v>
      </c>
      <c r="H223" s="22"/>
    </row>
    <row r="224" spans="1:8" s="33" customFormat="1" x14ac:dyDescent="0.2">
      <c r="B224" s="57" t="s">
        <v>132</v>
      </c>
      <c r="C224" s="14"/>
      <c r="D224" s="20" t="s">
        <v>105</v>
      </c>
      <c r="E224" s="31">
        <v>2724706.46</v>
      </c>
      <c r="F224" s="31">
        <v>2403979.2200000002</v>
      </c>
      <c r="G224" s="14">
        <v>0</v>
      </c>
      <c r="H224" s="22"/>
    </row>
    <row r="225" spans="2:8" s="33" customFormat="1" x14ac:dyDescent="0.2">
      <c r="B225" s="57" t="s">
        <v>132</v>
      </c>
      <c r="C225" s="14"/>
      <c r="D225" s="20" t="s">
        <v>106</v>
      </c>
      <c r="E225" s="31">
        <v>3856626.66</v>
      </c>
      <c r="F225" s="31">
        <v>3781277.82</v>
      </c>
      <c r="G225" s="14">
        <v>0</v>
      </c>
      <c r="H225" s="22"/>
    </row>
    <row r="226" spans="2:8" s="33" customFormat="1" x14ac:dyDescent="0.2">
      <c r="B226" s="57" t="s">
        <v>132</v>
      </c>
      <c r="C226" s="14"/>
      <c r="D226" s="20" t="s">
        <v>147</v>
      </c>
      <c r="E226" s="31">
        <v>4413697.5199999996</v>
      </c>
      <c r="F226" s="31">
        <v>3805274.58</v>
      </c>
      <c r="G226" s="14">
        <v>0</v>
      </c>
      <c r="H226" s="22"/>
    </row>
    <row r="227" spans="2:8" s="33" customFormat="1" x14ac:dyDescent="0.2">
      <c r="B227" s="57" t="s">
        <v>132</v>
      </c>
      <c r="C227" s="14"/>
      <c r="D227" s="20" t="s">
        <v>21</v>
      </c>
      <c r="E227" s="31">
        <v>6217276.3700000001</v>
      </c>
      <c r="F227" s="31">
        <v>6217276.3700000001</v>
      </c>
      <c r="G227" s="14">
        <v>0</v>
      </c>
      <c r="H227" s="22"/>
    </row>
    <row r="228" spans="2:8" s="33" customFormat="1" x14ac:dyDescent="0.2">
      <c r="B228" s="57" t="s">
        <v>132</v>
      </c>
      <c r="C228" s="14"/>
      <c r="D228" s="20" t="s">
        <v>110</v>
      </c>
      <c r="E228" s="31">
        <v>13122743.470000001</v>
      </c>
      <c r="F228" s="31">
        <v>10655531.300000001</v>
      </c>
      <c r="G228" s="14">
        <v>0</v>
      </c>
      <c r="H228" s="22"/>
    </row>
    <row r="229" spans="2:8" s="33" customFormat="1" x14ac:dyDescent="0.2">
      <c r="B229" s="57" t="s">
        <v>132</v>
      </c>
      <c r="C229" s="14"/>
      <c r="D229" s="20" t="s">
        <v>22</v>
      </c>
      <c r="E229" s="31">
        <v>20492995.75</v>
      </c>
      <c r="F229" s="31">
        <v>19251949.34</v>
      </c>
      <c r="G229" s="14">
        <v>0</v>
      </c>
      <c r="H229" s="22"/>
    </row>
    <row r="230" spans="2:8" s="33" customFormat="1" x14ac:dyDescent="0.2">
      <c r="B230" s="57" t="s">
        <v>132</v>
      </c>
      <c r="C230" s="14"/>
      <c r="D230" s="20" t="s">
        <v>112</v>
      </c>
      <c r="E230" s="31">
        <v>10035673.07</v>
      </c>
      <c r="F230" s="31">
        <v>9503366.6699999999</v>
      </c>
      <c r="G230" s="14">
        <v>0</v>
      </c>
      <c r="H230" s="22"/>
    </row>
    <row r="231" spans="2:8" s="33" customFormat="1" x14ac:dyDescent="0.2">
      <c r="B231" s="57" t="s">
        <v>132</v>
      </c>
      <c r="C231" s="14"/>
      <c r="D231" s="20" t="s">
        <v>113</v>
      </c>
      <c r="E231" s="31">
        <v>6419464.8799999999</v>
      </c>
      <c r="F231" s="31">
        <v>6412556.7999999998</v>
      </c>
      <c r="G231" s="14">
        <v>0</v>
      </c>
      <c r="H231" s="22"/>
    </row>
    <row r="232" spans="2:8" s="33" customFormat="1" x14ac:dyDescent="0.2">
      <c r="B232" s="57" t="s">
        <v>132</v>
      </c>
      <c r="C232" s="30"/>
      <c r="D232" s="20" t="s">
        <v>23</v>
      </c>
      <c r="E232" s="31">
        <v>3000488.33</v>
      </c>
      <c r="F232" s="31">
        <v>2458250.12</v>
      </c>
      <c r="G232" s="14">
        <v>0</v>
      </c>
      <c r="H232" s="22"/>
    </row>
    <row r="233" spans="2:8" s="33" customFormat="1" x14ac:dyDescent="0.2">
      <c r="B233" s="57" t="s">
        <v>132</v>
      </c>
      <c r="C233" s="30"/>
      <c r="D233" s="20" t="s">
        <v>24</v>
      </c>
      <c r="E233" s="31">
        <v>7921512.4299999997</v>
      </c>
      <c r="F233" s="31">
        <v>7921512.4299999997</v>
      </c>
      <c r="G233" s="14">
        <v>0</v>
      </c>
      <c r="H233" s="22"/>
    </row>
    <row r="234" spans="2:8" s="33" customFormat="1" x14ac:dyDescent="0.2">
      <c r="B234" s="57" t="s">
        <v>132</v>
      </c>
      <c r="C234" s="30"/>
      <c r="D234" s="20" t="s">
        <v>114</v>
      </c>
      <c r="E234" s="31">
        <v>5189071.91</v>
      </c>
      <c r="F234" s="31">
        <v>5189071.91</v>
      </c>
      <c r="G234" s="14">
        <v>0</v>
      </c>
      <c r="H234" s="22"/>
    </row>
    <row r="235" spans="2:8" s="33" customFormat="1" x14ac:dyDescent="0.2">
      <c r="B235" s="57" t="s">
        <v>132</v>
      </c>
      <c r="C235" s="30"/>
      <c r="D235" s="20" t="s">
        <v>36</v>
      </c>
      <c r="E235" s="31">
        <v>854526.44</v>
      </c>
      <c r="F235" s="31">
        <v>854526.44</v>
      </c>
      <c r="G235" s="14">
        <v>0</v>
      </c>
      <c r="H235" s="22"/>
    </row>
    <row r="236" spans="2:8" s="33" customFormat="1" x14ac:dyDescent="0.2">
      <c r="B236" s="57" t="s">
        <v>132</v>
      </c>
      <c r="C236" s="30"/>
      <c r="D236" s="20" t="s">
        <v>116</v>
      </c>
      <c r="E236" s="31">
        <v>2930638.71</v>
      </c>
      <c r="F236" s="31">
        <v>2930638.71</v>
      </c>
      <c r="G236" s="14">
        <v>0</v>
      </c>
      <c r="H236" s="22"/>
    </row>
    <row r="237" spans="2:8" s="33" customFormat="1" x14ac:dyDescent="0.2">
      <c r="B237" s="57" t="s">
        <v>132</v>
      </c>
      <c r="C237" s="30"/>
      <c r="D237" s="20" t="s">
        <v>148</v>
      </c>
      <c r="E237" s="31">
        <v>17212399.489999998</v>
      </c>
      <c r="F237" s="31">
        <v>16328477.77</v>
      </c>
      <c r="G237" s="14">
        <v>0</v>
      </c>
      <c r="H237" s="22"/>
    </row>
    <row r="238" spans="2:8" s="33" customFormat="1" x14ac:dyDescent="0.2">
      <c r="B238" s="57" t="s">
        <v>132</v>
      </c>
      <c r="C238" s="30"/>
      <c r="D238" s="20" t="s">
        <v>149</v>
      </c>
      <c r="E238" s="31">
        <v>2882163.67</v>
      </c>
      <c r="F238" s="31">
        <v>2882163.67</v>
      </c>
      <c r="G238" s="14">
        <v>0</v>
      </c>
      <c r="H238" s="22"/>
    </row>
    <row r="239" spans="2:8" s="33" customFormat="1" x14ac:dyDescent="0.2">
      <c r="B239" s="57" t="s">
        <v>132</v>
      </c>
      <c r="C239" s="30"/>
      <c r="D239" s="20" t="s">
        <v>150</v>
      </c>
      <c r="E239" s="31">
        <v>525737.68999999994</v>
      </c>
      <c r="F239" s="31">
        <v>262868.84000000003</v>
      </c>
      <c r="G239" s="14">
        <v>0</v>
      </c>
      <c r="H239" s="22"/>
    </row>
    <row r="240" spans="2:8" s="33" customFormat="1" x14ac:dyDescent="0.2">
      <c r="B240" s="57" t="s">
        <v>132</v>
      </c>
      <c r="C240" s="30"/>
      <c r="D240" s="20" t="s">
        <v>120</v>
      </c>
      <c r="E240" s="31">
        <v>15446155.35</v>
      </c>
      <c r="F240" s="31">
        <v>14959035.630000001</v>
      </c>
      <c r="G240" s="14">
        <v>0</v>
      </c>
      <c r="H240" s="22"/>
    </row>
    <row r="241" spans="2:8" s="33" customFormat="1" x14ac:dyDescent="0.2">
      <c r="B241" s="57" t="s">
        <v>151</v>
      </c>
      <c r="C241" s="14"/>
      <c r="D241" s="20" t="s">
        <v>22</v>
      </c>
      <c r="E241" s="31">
        <v>414738853</v>
      </c>
      <c r="F241" s="31">
        <v>414738853</v>
      </c>
      <c r="G241" s="14">
        <v>0</v>
      </c>
      <c r="H241" s="22"/>
    </row>
    <row r="242" spans="2:8" s="33" customFormat="1" x14ac:dyDescent="0.2">
      <c r="B242" s="57" t="s">
        <v>152</v>
      </c>
      <c r="C242" s="14"/>
      <c r="D242" s="20" t="s">
        <v>125</v>
      </c>
      <c r="E242" s="31">
        <v>2583498.63</v>
      </c>
      <c r="F242" s="31">
        <v>2581914.11</v>
      </c>
      <c r="G242" s="14">
        <v>0</v>
      </c>
      <c r="H242" s="22"/>
    </row>
    <row r="243" spans="2:8" s="33" customFormat="1" x14ac:dyDescent="0.2">
      <c r="B243" s="57" t="s">
        <v>152</v>
      </c>
      <c r="C243" s="14"/>
      <c r="D243" s="20" t="s">
        <v>67</v>
      </c>
      <c r="E243" s="31">
        <v>6404021.9900000002</v>
      </c>
      <c r="F243" s="31">
        <v>6404021.9900000002</v>
      </c>
      <c r="G243" s="14">
        <v>0</v>
      </c>
      <c r="H243" s="22"/>
    </row>
    <row r="244" spans="2:8" s="33" customFormat="1" x14ac:dyDescent="0.2">
      <c r="B244" s="57" t="s">
        <v>152</v>
      </c>
      <c r="C244" s="14"/>
      <c r="D244" s="20" t="s">
        <v>47</v>
      </c>
      <c r="E244" s="31">
        <v>2429130.29</v>
      </c>
      <c r="F244" s="31">
        <v>2429130.29</v>
      </c>
      <c r="G244" s="14">
        <v>0</v>
      </c>
      <c r="H244" s="22"/>
    </row>
    <row r="245" spans="2:8" s="33" customFormat="1" x14ac:dyDescent="0.2">
      <c r="B245" s="57" t="s">
        <v>152</v>
      </c>
      <c r="C245" s="14"/>
      <c r="D245" s="20" t="s">
        <v>153</v>
      </c>
      <c r="E245" s="31">
        <v>2349263.89</v>
      </c>
      <c r="F245" s="31">
        <v>2349263.89</v>
      </c>
      <c r="G245" s="14">
        <v>0</v>
      </c>
      <c r="H245" s="22"/>
    </row>
    <row r="246" spans="2:8" s="33" customFormat="1" x14ac:dyDescent="0.2">
      <c r="B246" s="57" t="s">
        <v>152</v>
      </c>
      <c r="C246" s="14"/>
      <c r="D246" s="20" t="s">
        <v>134</v>
      </c>
      <c r="E246" s="31">
        <v>3971122.46</v>
      </c>
      <c r="F246" s="31">
        <v>3971122.46</v>
      </c>
      <c r="G246" s="14">
        <v>0</v>
      </c>
      <c r="H246" s="22"/>
    </row>
    <row r="247" spans="2:8" s="33" customFormat="1" x14ac:dyDescent="0.2">
      <c r="B247" s="57" t="s">
        <v>152</v>
      </c>
      <c r="C247" s="14"/>
      <c r="D247" s="20" t="s">
        <v>75</v>
      </c>
      <c r="E247" s="31">
        <v>202211.20000000001</v>
      </c>
      <c r="F247" s="31">
        <v>202211.20000000001</v>
      </c>
      <c r="G247" s="14">
        <v>0</v>
      </c>
      <c r="H247" s="22"/>
    </row>
    <row r="248" spans="2:8" s="33" customFormat="1" x14ac:dyDescent="0.2">
      <c r="B248" s="57" t="s">
        <v>152</v>
      </c>
      <c r="C248" s="14"/>
      <c r="D248" s="20" t="s">
        <v>76</v>
      </c>
      <c r="E248" s="31">
        <v>3107614.28</v>
      </c>
      <c r="F248" s="31">
        <v>3107614.28</v>
      </c>
      <c r="G248" s="14">
        <v>0</v>
      </c>
      <c r="H248" s="22"/>
    </row>
    <row r="249" spans="2:8" s="33" customFormat="1" x14ac:dyDescent="0.2">
      <c r="B249" s="57" t="s">
        <v>152</v>
      </c>
      <c r="C249" s="14"/>
      <c r="D249" s="20" t="s">
        <v>57</v>
      </c>
      <c r="E249" s="31">
        <v>3406799.97</v>
      </c>
      <c r="F249" s="31">
        <v>3406799.97</v>
      </c>
      <c r="G249" s="14">
        <v>0</v>
      </c>
      <c r="H249" s="22"/>
    </row>
    <row r="250" spans="2:8" s="33" customFormat="1" x14ac:dyDescent="0.2">
      <c r="B250" s="57" t="s">
        <v>152</v>
      </c>
      <c r="C250" s="30"/>
      <c r="D250" s="20" t="s">
        <v>78</v>
      </c>
      <c r="E250" s="31">
        <v>2901601.75</v>
      </c>
      <c r="F250" s="31">
        <v>2901601.75</v>
      </c>
      <c r="G250" s="14">
        <v>0</v>
      </c>
      <c r="H250" s="22"/>
    </row>
    <row r="251" spans="2:8" s="33" customFormat="1" x14ac:dyDescent="0.2">
      <c r="B251" s="57" t="s">
        <v>152</v>
      </c>
      <c r="C251" s="30"/>
      <c r="D251" s="20" t="s">
        <v>135</v>
      </c>
      <c r="E251" s="31">
        <v>248323.39</v>
      </c>
      <c r="F251" s="31">
        <v>248323.39</v>
      </c>
      <c r="G251" s="14">
        <v>0</v>
      </c>
      <c r="H251" s="22"/>
    </row>
    <row r="252" spans="2:8" s="33" customFormat="1" x14ac:dyDescent="0.2">
      <c r="B252" s="57" t="s">
        <v>152</v>
      </c>
      <c r="C252" s="30"/>
      <c r="D252" s="20" t="s">
        <v>79</v>
      </c>
      <c r="E252" s="31">
        <v>7361529.1200000001</v>
      </c>
      <c r="F252" s="31">
        <v>7361529.1200000001</v>
      </c>
      <c r="G252" s="14">
        <v>0</v>
      </c>
      <c r="H252" s="22"/>
    </row>
    <row r="253" spans="2:8" s="33" customFormat="1" x14ac:dyDescent="0.2">
      <c r="B253" s="57" t="s">
        <v>152</v>
      </c>
      <c r="C253" s="30"/>
      <c r="D253" s="20" t="s">
        <v>136</v>
      </c>
      <c r="E253" s="31">
        <v>1463736.73</v>
      </c>
      <c r="F253" s="31">
        <v>1463736.73</v>
      </c>
      <c r="G253" s="14">
        <v>0</v>
      </c>
      <c r="H253" s="22"/>
    </row>
    <row r="254" spans="2:8" s="33" customFormat="1" x14ac:dyDescent="0.2">
      <c r="B254" s="57" t="s">
        <v>152</v>
      </c>
      <c r="C254" s="30"/>
      <c r="D254" s="20" t="s">
        <v>80</v>
      </c>
      <c r="E254" s="31">
        <v>10711936.720000001</v>
      </c>
      <c r="F254" s="31">
        <v>10711936.720000001</v>
      </c>
      <c r="G254" s="14">
        <v>0</v>
      </c>
      <c r="H254" s="22"/>
    </row>
    <row r="255" spans="2:8" s="33" customFormat="1" x14ac:dyDescent="0.2">
      <c r="B255" s="57" t="s">
        <v>152</v>
      </c>
      <c r="C255" s="30"/>
      <c r="D255" s="20" t="s">
        <v>154</v>
      </c>
      <c r="E255" s="31">
        <v>4815065.55</v>
      </c>
      <c r="F255" s="31">
        <v>4812017.1100000003</v>
      </c>
      <c r="G255" s="14">
        <v>0</v>
      </c>
      <c r="H255" s="22"/>
    </row>
    <row r="256" spans="2:8" s="33" customFormat="1" x14ac:dyDescent="0.2">
      <c r="B256" s="57" t="s">
        <v>152</v>
      </c>
      <c r="C256" s="30"/>
      <c r="D256" s="20" t="s">
        <v>81</v>
      </c>
      <c r="E256" s="31">
        <v>1359969.87</v>
      </c>
      <c r="F256" s="31">
        <v>1359969.87</v>
      </c>
      <c r="G256" s="14">
        <v>0</v>
      </c>
      <c r="H256" s="22"/>
    </row>
    <row r="257" spans="2:8" s="33" customFormat="1" x14ac:dyDescent="0.2">
      <c r="B257" s="57" t="s">
        <v>152</v>
      </c>
      <c r="C257" s="30"/>
      <c r="D257" s="20" t="s">
        <v>83</v>
      </c>
      <c r="E257" s="31">
        <v>2906450.35</v>
      </c>
      <c r="F257" s="31">
        <v>2906450.35</v>
      </c>
      <c r="G257" s="14">
        <v>0</v>
      </c>
      <c r="H257" s="22"/>
    </row>
    <row r="258" spans="2:8" s="33" customFormat="1" x14ac:dyDescent="0.2">
      <c r="B258" s="57" t="s">
        <v>152</v>
      </c>
      <c r="C258" s="30"/>
      <c r="D258" s="20" t="s">
        <v>155</v>
      </c>
      <c r="E258" s="31">
        <v>6484802.9199999999</v>
      </c>
      <c r="F258" s="31">
        <v>6484802.9199999999</v>
      </c>
      <c r="G258" s="14">
        <v>0</v>
      </c>
      <c r="H258" s="22"/>
    </row>
    <row r="259" spans="2:8" s="33" customFormat="1" x14ac:dyDescent="0.2">
      <c r="B259" s="57" t="s">
        <v>152</v>
      </c>
      <c r="C259" s="30"/>
      <c r="D259" s="20" t="s">
        <v>156</v>
      </c>
      <c r="E259" s="31">
        <v>850923.54</v>
      </c>
      <c r="F259" s="31">
        <v>850923.54</v>
      </c>
      <c r="G259" s="14">
        <v>0</v>
      </c>
      <c r="H259" s="22"/>
    </row>
    <row r="260" spans="2:8" s="33" customFormat="1" x14ac:dyDescent="0.2">
      <c r="B260" s="57" t="s">
        <v>152</v>
      </c>
      <c r="C260" s="30"/>
      <c r="D260" s="20" t="s">
        <v>139</v>
      </c>
      <c r="E260" s="31">
        <v>3734368.61</v>
      </c>
      <c r="F260" s="31">
        <v>3728106.85</v>
      </c>
      <c r="G260" s="14">
        <v>0</v>
      </c>
      <c r="H260" s="22"/>
    </row>
    <row r="261" spans="2:8" s="33" customFormat="1" x14ac:dyDescent="0.2">
      <c r="B261" s="57" t="s">
        <v>152</v>
      </c>
      <c r="C261" s="30"/>
      <c r="D261" s="20" t="s">
        <v>157</v>
      </c>
      <c r="E261" s="31">
        <v>451296.83</v>
      </c>
      <c r="F261" s="31">
        <v>451296.83</v>
      </c>
      <c r="G261" s="14">
        <v>0</v>
      </c>
      <c r="H261" s="22"/>
    </row>
    <row r="262" spans="2:8" s="33" customFormat="1" x14ac:dyDescent="0.2">
      <c r="B262" s="57" t="s">
        <v>152</v>
      </c>
      <c r="C262" s="30"/>
      <c r="D262" s="20" t="s">
        <v>84</v>
      </c>
      <c r="E262" s="31">
        <v>1146485.1200000001</v>
      </c>
      <c r="F262" s="31">
        <v>1146485.1200000001</v>
      </c>
      <c r="G262" s="14">
        <v>0</v>
      </c>
      <c r="H262" s="22"/>
    </row>
    <row r="263" spans="2:8" s="33" customFormat="1" x14ac:dyDescent="0.2">
      <c r="B263" s="57" t="s">
        <v>152</v>
      </c>
      <c r="C263" s="30"/>
      <c r="D263" s="20" t="s">
        <v>15</v>
      </c>
      <c r="E263" s="31">
        <v>1152065.82</v>
      </c>
      <c r="F263" s="31">
        <v>1152065.82</v>
      </c>
      <c r="G263" s="14">
        <v>0</v>
      </c>
      <c r="H263" s="22"/>
    </row>
    <row r="264" spans="2:8" s="33" customFormat="1" x14ac:dyDescent="0.2">
      <c r="B264" s="57" t="s">
        <v>152</v>
      </c>
      <c r="C264" s="30"/>
      <c r="D264" s="20" t="s">
        <v>141</v>
      </c>
      <c r="E264" s="31">
        <v>1442747.14</v>
      </c>
      <c r="F264" s="31">
        <v>1442747.14</v>
      </c>
      <c r="G264" s="14">
        <v>0</v>
      </c>
      <c r="H264" s="22"/>
    </row>
    <row r="265" spans="2:8" s="33" customFormat="1" x14ac:dyDescent="0.2">
      <c r="B265" s="57" t="s">
        <v>152</v>
      </c>
      <c r="C265" s="30"/>
      <c r="D265" s="20" t="s">
        <v>87</v>
      </c>
      <c r="E265" s="31">
        <v>1305465.42</v>
      </c>
      <c r="F265" s="31">
        <v>1305465.42</v>
      </c>
      <c r="G265" s="14">
        <v>0</v>
      </c>
      <c r="H265" s="22"/>
    </row>
    <row r="266" spans="2:8" s="33" customFormat="1" x14ac:dyDescent="0.2">
      <c r="B266" s="57" t="s">
        <v>152</v>
      </c>
      <c r="C266" s="30"/>
      <c r="D266" s="20" t="s">
        <v>142</v>
      </c>
      <c r="E266" s="31">
        <v>3976936.11</v>
      </c>
      <c r="F266" s="31">
        <v>3976936.11</v>
      </c>
      <c r="G266" s="14">
        <v>0</v>
      </c>
      <c r="H266" s="22"/>
    </row>
    <row r="267" spans="2:8" s="33" customFormat="1" x14ac:dyDescent="0.2">
      <c r="B267" s="57" t="s">
        <v>152</v>
      </c>
      <c r="C267" s="30"/>
      <c r="D267" s="20" t="s">
        <v>88</v>
      </c>
      <c r="E267" s="31">
        <v>1833563.68</v>
      </c>
      <c r="F267" s="31">
        <v>1833563.68</v>
      </c>
      <c r="G267" s="14">
        <v>0</v>
      </c>
      <c r="H267" s="22"/>
    </row>
    <row r="268" spans="2:8" s="33" customFormat="1" x14ac:dyDescent="0.2">
      <c r="B268" s="57" t="s">
        <v>152</v>
      </c>
      <c r="C268" s="30"/>
      <c r="D268" s="20" t="s">
        <v>89</v>
      </c>
      <c r="E268" s="31">
        <v>4762677.4400000004</v>
      </c>
      <c r="F268" s="31">
        <v>4754990.7300000004</v>
      </c>
      <c r="G268" s="14">
        <v>0</v>
      </c>
      <c r="H268" s="22"/>
    </row>
    <row r="269" spans="2:8" s="33" customFormat="1" x14ac:dyDescent="0.2">
      <c r="B269" s="57" t="s">
        <v>152</v>
      </c>
      <c r="C269" s="30"/>
      <c r="D269" s="20" t="s">
        <v>16</v>
      </c>
      <c r="E269" s="31">
        <v>6944994.4400000004</v>
      </c>
      <c r="F269" s="31">
        <v>6940795.0199999996</v>
      </c>
      <c r="G269" s="14">
        <v>0</v>
      </c>
      <c r="H269" s="22"/>
    </row>
    <row r="270" spans="2:8" s="33" customFormat="1" x14ac:dyDescent="0.2">
      <c r="B270" s="57" t="s">
        <v>152</v>
      </c>
      <c r="C270" s="30"/>
      <c r="D270" s="20" t="s">
        <v>91</v>
      </c>
      <c r="E270" s="31">
        <v>298189.01</v>
      </c>
      <c r="F270" s="31">
        <v>298189.01</v>
      </c>
      <c r="G270" s="14">
        <v>0</v>
      </c>
      <c r="H270" s="22"/>
    </row>
    <row r="271" spans="2:8" s="33" customFormat="1" x14ac:dyDescent="0.2">
      <c r="B271" s="57" t="s">
        <v>152</v>
      </c>
      <c r="C271" s="30"/>
      <c r="D271" s="20" t="s">
        <v>17</v>
      </c>
      <c r="E271" s="31">
        <v>3340016.93</v>
      </c>
      <c r="F271" s="31">
        <v>3340016.93</v>
      </c>
      <c r="G271" s="14">
        <v>0</v>
      </c>
      <c r="H271" s="22"/>
    </row>
    <row r="272" spans="2:8" s="33" customFormat="1" x14ac:dyDescent="0.2">
      <c r="B272" s="57" t="s">
        <v>152</v>
      </c>
      <c r="C272" s="30"/>
      <c r="D272" s="20" t="s">
        <v>93</v>
      </c>
      <c r="E272" s="31">
        <v>4836440.92</v>
      </c>
      <c r="F272" s="31">
        <v>4836440.92</v>
      </c>
      <c r="G272" s="14">
        <v>0</v>
      </c>
      <c r="H272" s="22"/>
    </row>
    <row r="273" spans="1:8" s="33" customFormat="1" x14ac:dyDescent="0.2">
      <c r="B273" s="57" t="s">
        <v>152</v>
      </c>
      <c r="C273" s="30"/>
      <c r="D273" s="20" t="s">
        <v>33</v>
      </c>
      <c r="E273" s="31">
        <v>920567.99</v>
      </c>
      <c r="F273" s="31">
        <v>920567.99</v>
      </c>
      <c r="G273" s="14">
        <v>0</v>
      </c>
      <c r="H273" s="22"/>
    </row>
    <row r="274" spans="1:8" s="33" customFormat="1" x14ac:dyDescent="0.2">
      <c r="B274" s="57" t="s">
        <v>152</v>
      </c>
      <c r="C274" s="30"/>
      <c r="D274" s="20" t="s">
        <v>18</v>
      </c>
      <c r="E274" s="31">
        <v>3954121</v>
      </c>
      <c r="F274" s="31">
        <v>3954121</v>
      </c>
      <c r="G274" s="14">
        <v>0</v>
      </c>
      <c r="H274" s="22"/>
    </row>
    <row r="275" spans="1:8" s="33" customFormat="1" x14ac:dyDescent="0.2">
      <c r="B275" s="57" t="s">
        <v>152</v>
      </c>
      <c r="C275" s="30"/>
      <c r="D275" s="20" t="s">
        <v>143</v>
      </c>
      <c r="E275" s="31">
        <v>6054856.54</v>
      </c>
      <c r="F275" s="31">
        <v>6054856.54</v>
      </c>
      <c r="G275" s="14">
        <v>0</v>
      </c>
      <c r="H275" s="22"/>
    </row>
    <row r="276" spans="1:8" s="33" customFormat="1" x14ac:dyDescent="0.2">
      <c r="B276" s="57" t="s">
        <v>152</v>
      </c>
      <c r="C276" s="30"/>
      <c r="D276" s="20" t="s">
        <v>158</v>
      </c>
      <c r="E276" s="31">
        <v>438302.14</v>
      </c>
      <c r="F276" s="31">
        <v>438302.14</v>
      </c>
      <c r="G276" s="14">
        <v>0</v>
      </c>
      <c r="H276" s="22"/>
    </row>
    <row r="277" spans="1:8" s="33" customFormat="1" x14ac:dyDescent="0.2">
      <c r="B277" s="57" t="s">
        <v>152</v>
      </c>
      <c r="C277" s="30"/>
      <c r="D277" s="20" t="s">
        <v>19</v>
      </c>
      <c r="E277" s="31">
        <v>6072883.1799999997</v>
      </c>
      <c r="F277" s="31">
        <v>6072883.1799999997</v>
      </c>
      <c r="G277" s="14">
        <v>0</v>
      </c>
      <c r="H277" s="22"/>
    </row>
    <row r="278" spans="1:8" s="33" customFormat="1" x14ac:dyDescent="0.2">
      <c r="B278" s="57" t="s">
        <v>152</v>
      </c>
      <c r="C278" s="30"/>
      <c r="D278" s="20" t="s">
        <v>34</v>
      </c>
      <c r="E278" s="31">
        <v>6516241.0999999996</v>
      </c>
      <c r="F278" s="31">
        <v>6516241.0999999996</v>
      </c>
      <c r="G278" s="14">
        <v>0</v>
      </c>
      <c r="H278" s="22"/>
    </row>
    <row r="279" spans="1:8" s="33" customFormat="1" x14ac:dyDescent="0.2">
      <c r="B279" s="57" t="s">
        <v>152</v>
      </c>
      <c r="C279" s="30"/>
      <c r="D279" s="20" t="s">
        <v>35</v>
      </c>
      <c r="E279" s="31">
        <v>4649481.3600000003</v>
      </c>
      <c r="F279" s="31">
        <v>4649481.3600000003</v>
      </c>
      <c r="G279" s="14">
        <v>0</v>
      </c>
      <c r="H279" s="22"/>
    </row>
    <row r="280" spans="1:8" s="33" customFormat="1" x14ac:dyDescent="0.2">
      <c r="B280" s="57" t="s">
        <v>152</v>
      </c>
      <c r="C280" s="30"/>
      <c r="D280" s="20" t="s">
        <v>144</v>
      </c>
      <c r="E280" s="31">
        <v>1800403.99</v>
      </c>
      <c r="F280" s="31">
        <v>1800403.99</v>
      </c>
      <c r="G280" s="14">
        <v>0</v>
      </c>
      <c r="H280" s="22"/>
    </row>
    <row r="281" spans="1:8" s="33" customFormat="1" x14ac:dyDescent="0.2">
      <c r="B281" s="57" t="s">
        <v>152</v>
      </c>
      <c r="C281" s="30"/>
      <c r="D281" s="20" t="s">
        <v>100</v>
      </c>
      <c r="E281" s="31">
        <v>1655359.61</v>
      </c>
      <c r="F281" s="31">
        <v>1655359.61</v>
      </c>
      <c r="G281" s="14">
        <v>0</v>
      </c>
      <c r="H281" s="22"/>
    </row>
    <row r="282" spans="1:8" s="33" customFormat="1" x14ac:dyDescent="0.2">
      <c r="A282" s="58"/>
      <c r="B282" s="59" t="s">
        <v>152</v>
      </c>
      <c r="C282" s="60"/>
      <c r="D282" s="50" t="s">
        <v>101</v>
      </c>
      <c r="E282" s="54">
        <v>6828670.21</v>
      </c>
      <c r="F282" s="54">
        <v>6828670.21</v>
      </c>
      <c r="G282" s="48">
        <v>0</v>
      </c>
      <c r="H282" s="22"/>
    </row>
    <row r="283" spans="1:8" s="33" customFormat="1" x14ac:dyDescent="0.2">
      <c r="B283" s="57" t="s">
        <v>152</v>
      </c>
      <c r="C283" s="30"/>
      <c r="D283" s="20" t="s">
        <v>102</v>
      </c>
      <c r="E283" s="31">
        <v>957479.38</v>
      </c>
      <c r="F283" s="31">
        <v>957479.38</v>
      </c>
      <c r="G283" s="14">
        <v>0</v>
      </c>
      <c r="H283" s="22"/>
    </row>
    <row r="284" spans="1:8" s="33" customFormat="1" x14ac:dyDescent="0.2">
      <c r="B284" s="57" t="s">
        <v>152</v>
      </c>
      <c r="C284" s="30"/>
      <c r="D284" s="20" t="s">
        <v>146</v>
      </c>
      <c r="E284" s="31">
        <v>1369563.08</v>
      </c>
      <c r="F284" s="31">
        <v>1369563.08</v>
      </c>
      <c r="G284" s="14">
        <v>0</v>
      </c>
      <c r="H284" s="22"/>
    </row>
    <row r="285" spans="1:8" s="33" customFormat="1" x14ac:dyDescent="0.2">
      <c r="B285" s="57" t="s">
        <v>152</v>
      </c>
      <c r="C285" s="30"/>
      <c r="D285" s="20" t="s">
        <v>159</v>
      </c>
      <c r="E285" s="31">
        <v>2339720.0299999998</v>
      </c>
      <c r="F285" s="31">
        <v>2339720.0299999998</v>
      </c>
      <c r="G285" s="14">
        <v>0</v>
      </c>
      <c r="H285" s="22"/>
    </row>
    <row r="286" spans="1:8" s="33" customFormat="1" x14ac:dyDescent="0.2">
      <c r="B286" s="57" t="s">
        <v>152</v>
      </c>
      <c r="C286" s="30"/>
      <c r="D286" s="20" t="s">
        <v>103</v>
      </c>
      <c r="E286" s="31">
        <v>3114903.52</v>
      </c>
      <c r="F286" s="31">
        <v>3114903.52</v>
      </c>
      <c r="G286" s="14">
        <v>0</v>
      </c>
      <c r="H286" s="22"/>
    </row>
    <row r="287" spans="1:8" s="33" customFormat="1" x14ac:dyDescent="0.2">
      <c r="B287" s="57" t="s">
        <v>152</v>
      </c>
      <c r="C287" s="30"/>
      <c r="D287" s="20" t="s">
        <v>104</v>
      </c>
      <c r="E287" s="31">
        <v>1800874.07</v>
      </c>
      <c r="F287" s="31">
        <v>1800874.07</v>
      </c>
      <c r="G287" s="14">
        <v>0</v>
      </c>
      <c r="H287" s="22"/>
    </row>
    <row r="288" spans="1:8" s="33" customFormat="1" x14ac:dyDescent="0.2">
      <c r="B288" s="57" t="s">
        <v>152</v>
      </c>
      <c r="C288" s="30"/>
      <c r="D288" s="20" t="s">
        <v>20</v>
      </c>
      <c r="E288" s="31">
        <v>7867541.0899999999</v>
      </c>
      <c r="F288" s="31">
        <v>7867541.0899999999</v>
      </c>
      <c r="G288" s="14">
        <v>0</v>
      </c>
      <c r="H288" s="22"/>
    </row>
    <row r="289" spans="2:8" s="33" customFormat="1" x14ac:dyDescent="0.2">
      <c r="B289" s="57" t="s">
        <v>152</v>
      </c>
      <c r="C289" s="30"/>
      <c r="D289" s="20" t="s">
        <v>105</v>
      </c>
      <c r="E289" s="31">
        <v>4224127.7</v>
      </c>
      <c r="F289" s="31">
        <v>4220211.32</v>
      </c>
      <c r="G289" s="14">
        <v>0</v>
      </c>
      <c r="H289" s="22"/>
    </row>
    <row r="290" spans="2:8" s="33" customFormat="1" x14ac:dyDescent="0.2">
      <c r="B290" s="57" t="s">
        <v>152</v>
      </c>
      <c r="C290" s="30"/>
      <c r="D290" s="20" t="s">
        <v>147</v>
      </c>
      <c r="E290" s="31">
        <v>1499462.52</v>
      </c>
      <c r="F290" s="31">
        <v>1499462.52</v>
      </c>
      <c r="G290" s="14">
        <v>0</v>
      </c>
      <c r="H290" s="22"/>
    </row>
    <row r="291" spans="2:8" s="33" customFormat="1" x14ac:dyDescent="0.2">
      <c r="B291" s="57" t="s">
        <v>152</v>
      </c>
      <c r="C291" s="30"/>
      <c r="D291" s="20" t="s">
        <v>21</v>
      </c>
      <c r="E291" s="31">
        <v>3936727.03</v>
      </c>
      <c r="F291" s="31">
        <v>3936727.03</v>
      </c>
      <c r="G291" s="14">
        <v>0</v>
      </c>
      <c r="H291" s="22"/>
    </row>
    <row r="292" spans="2:8" s="33" customFormat="1" x14ac:dyDescent="0.2">
      <c r="B292" s="57" t="s">
        <v>152</v>
      </c>
      <c r="C292" s="30"/>
      <c r="D292" s="20" t="s">
        <v>111</v>
      </c>
      <c r="E292" s="31">
        <v>2341598.86</v>
      </c>
      <c r="F292" s="31">
        <v>2341598.86</v>
      </c>
      <c r="G292" s="14">
        <v>0</v>
      </c>
      <c r="H292" s="22"/>
    </row>
    <row r="293" spans="2:8" s="33" customFormat="1" x14ac:dyDescent="0.2">
      <c r="B293" s="57" t="s">
        <v>152</v>
      </c>
      <c r="C293" s="30"/>
      <c r="D293" s="20" t="s">
        <v>22</v>
      </c>
      <c r="E293" s="31">
        <v>12024408</v>
      </c>
      <c r="F293" s="31">
        <v>12024408</v>
      </c>
      <c r="G293" s="14">
        <v>0</v>
      </c>
      <c r="H293" s="22"/>
    </row>
    <row r="294" spans="2:8" s="33" customFormat="1" x14ac:dyDescent="0.2">
      <c r="B294" s="57" t="s">
        <v>152</v>
      </c>
      <c r="C294" s="30"/>
      <c r="D294" s="20" t="s">
        <v>112</v>
      </c>
      <c r="E294" s="31">
        <v>1870151.5</v>
      </c>
      <c r="F294" s="31">
        <v>1870151.5</v>
      </c>
      <c r="G294" s="14">
        <v>0</v>
      </c>
      <c r="H294" s="22"/>
    </row>
    <row r="295" spans="2:8" s="33" customFormat="1" x14ac:dyDescent="0.2">
      <c r="B295" s="57" t="s">
        <v>152</v>
      </c>
      <c r="C295" s="30"/>
      <c r="D295" s="20" t="s">
        <v>160</v>
      </c>
      <c r="E295" s="31">
        <v>2915381.16</v>
      </c>
      <c r="F295" s="31">
        <v>2915381.16</v>
      </c>
      <c r="G295" s="14">
        <v>0</v>
      </c>
      <c r="H295" s="22"/>
    </row>
    <row r="296" spans="2:8" s="33" customFormat="1" x14ac:dyDescent="0.2">
      <c r="B296" s="57" t="s">
        <v>152</v>
      </c>
      <c r="C296" s="30"/>
      <c r="D296" s="20" t="s">
        <v>161</v>
      </c>
      <c r="E296" s="31">
        <v>849703.11</v>
      </c>
      <c r="F296" s="31">
        <v>849703.11</v>
      </c>
      <c r="G296" s="14">
        <v>0</v>
      </c>
      <c r="H296" s="22"/>
    </row>
    <row r="297" spans="2:8" s="33" customFormat="1" x14ac:dyDescent="0.2">
      <c r="B297" s="57" t="s">
        <v>152</v>
      </c>
      <c r="C297" s="30"/>
      <c r="D297" s="20" t="s">
        <v>23</v>
      </c>
      <c r="E297" s="31">
        <v>2881332.24</v>
      </c>
      <c r="F297" s="31">
        <v>2881332.24</v>
      </c>
      <c r="G297" s="14">
        <v>0</v>
      </c>
      <c r="H297" s="22"/>
    </row>
    <row r="298" spans="2:8" s="33" customFormat="1" x14ac:dyDescent="0.2">
      <c r="B298" s="57" t="s">
        <v>152</v>
      </c>
      <c r="C298" s="30"/>
      <c r="D298" s="20" t="s">
        <v>24</v>
      </c>
      <c r="E298" s="31">
        <v>5226144.99</v>
      </c>
      <c r="F298" s="31">
        <v>5226144.99</v>
      </c>
      <c r="G298" s="14">
        <v>0</v>
      </c>
      <c r="H298" s="22"/>
    </row>
    <row r="299" spans="2:8" s="33" customFormat="1" x14ac:dyDescent="0.2">
      <c r="B299" s="57" t="s">
        <v>152</v>
      </c>
      <c r="C299" s="30"/>
      <c r="D299" s="20" t="s">
        <v>114</v>
      </c>
      <c r="E299" s="31">
        <v>3468360.83</v>
      </c>
      <c r="F299" s="31">
        <v>3468360.83</v>
      </c>
      <c r="G299" s="14">
        <v>0</v>
      </c>
      <c r="H299" s="22"/>
    </row>
    <row r="300" spans="2:8" s="33" customFormat="1" x14ac:dyDescent="0.2">
      <c r="B300" s="57" t="s">
        <v>152</v>
      </c>
      <c r="C300" s="30"/>
      <c r="D300" s="20" t="s">
        <v>115</v>
      </c>
      <c r="E300" s="31">
        <v>1965650.04</v>
      </c>
      <c r="F300" s="31">
        <v>1965650.04</v>
      </c>
      <c r="G300" s="14">
        <v>0</v>
      </c>
      <c r="H300" s="22"/>
    </row>
    <row r="301" spans="2:8" s="33" customFormat="1" x14ac:dyDescent="0.2">
      <c r="B301" s="57" t="s">
        <v>152</v>
      </c>
      <c r="C301" s="30"/>
      <c r="D301" s="20" t="s">
        <v>117</v>
      </c>
      <c r="E301" s="31">
        <v>710611.53</v>
      </c>
      <c r="F301" s="31">
        <v>710611.53</v>
      </c>
      <c r="G301" s="14">
        <v>0</v>
      </c>
      <c r="H301" s="22"/>
    </row>
    <row r="302" spans="2:8" s="33" customFormat="1" x14ac:dyDescent="0.2">
      <c r="B302" s="57" t="s">
        <v>152</v>
      </c>
      <c r="C302" s="30"/>
      <c r="D302" s="20" t="s">
        <v>162</v>
      </c>
      <c r="E302" s="31">
        <v>4406949.45</v>
      </c>
      <c r="F302" s="31">
        <v>4406949.45</v>
      </c>
      <c r="G302" s="14">
        <v>0</v>
      </c>
      <c r="H302" s="22"/>
    </row>
    <row r="303" spans="2:8" s="33" customFormat="1" x14ac:dyDescent="0.2">
      <c r="B303" s="57" t="s">
        <v>152</v>
      </c>
      <c r="C303" s="30"/>
      <c r="D303" s="20" t="s">
        <v>149</v>
      </c>
      <c r="E303" s="31">
        <v>2769903.09</v>
      </c>
      <c r="F303" s="31">
        <v>2769903.09</v>
      </c>
      <c r="G303" s="14">
        <v>0</v>
      </c>
      <c r="H303" s="22"/>
    </row>
    <row r="304" spans="2:8" s="33" customFormat="1" x14ac:dyDescent="0.2">
      <c r="B304" s="57" t="s">
        <v>152</v>
      </c>
      <c r="C304" s="30"/>
      <c r="D304" s="20" t="s">
        <v>163</v>
      </c>
      <c r="E304" s="31">
        <v>3575976.09</v>
      </c>
      <c r="F304" s="31">
        <v>3575976.09</v>
      </c>
      <c r="G304" s="14">
        <v>0</v>
      </c>
      <c r="H304" s="22"/>
    </row>
    <row r="305" spans="2:8" s="33" customFormat="1" x14ac:dyDescent="0.2">
      <c r="B305" s="57" t="s">
        <v>152</v>
      </c>
      <c r="C305" s="30"/>
      <c r="D305" s="20" t="s">
        <v>164</v>
      </c>
      <c r="E305" s="31">
        <v>5576699.9800000004</v>
      </c>
      <c r="F305" s="31">
        <v>5576699.9800000004</v>
      </c>
      <c r="G305" s="14">
        <v>0</v>
      </c>
      <c r="H305" s="22"/>
    </row>
    <row r="306" spans="2:8" s="33" customFormat="1" x14ac:dyDescent="0.2">
      <c r="B306" s="57" t="s">
        <v>152</v>
      </c>
      <c r="C306" s="30"/>
      <c r="D306" s="20" t="s">
        <v>150</v>
      </c>
      <c r="E306" s="31">
        <v>1326057.02</v>
      </c>
      <c r="F306" s="31">
        <v>1326057.02</v>
      </c>
      <c r="G306" s="14">
        <v>0</v>
      </c>
      <c r="H306" s="22"/>
    </row>
    <row r="307" spans="2:8" s="33" customFormat="1" x14ac:dyDescent="0.2">
      <c r="B307" s="57" t="s">
        <v>152</v>
      </c>
      <c r="C307" s="30"/>
      <c r="D307" s="20" t="s">
        <v>120</v>
      </c>
      <c r="E307" s="31">
        <v>2433218.7599999998</v>
      </c>
      <c r="F307" s="31">
        <v>2433218.7599999998</v>
      </c>
      <c r="G307" s="14">
        <v>0</v>
      </c>
      <c r="H307" s="22"/>
    </row>
    <row r="308" spans="2:8" s="33" customFormat="1" x14ac:dyDescent="0.2">
      <c r="B308" s="57" t="s">
        <v>165</v>
      </c>
      <c r="C308" s="30"/>
      <c r="D308" s="20" t="s">
        <v>33</v>
      </c>
      <c r="E308" s="31">
        <v>6599477.2699999996</v>
      </c>
      <c r="F308" s="31">
        <v>4771494.72</v>
      </c>
      <c r="G308" s="14">
        <v>0</v>
      </c>
      <c r="H308" s="22"/>
    </row>
    <row r="309" spans="2:8" s="33" customFormat="1" x14ac:dyDescent="0.2">
      <c r="B309" s="57" t="s">
        <v>165</v>
      </c>
      <c r="C309" s="30"/>
      <c r="D309" s="20" t="s">
        <v>21</v>
      </c>
      <c r="E309" s="31">
        <v>6382963.1799999997</v>
      </c>
      <c r="F309" s="31">
        <v>5664575.6100000003</v>
      </c>
      <c r="G309" s="14">
        <v>0</v>
      </c>
      <c r="H309" s="22"/>
    </row>
    <row r="310" spans="2:8" s="33" customFormat="1" x14ac:dyDescent="0.2">
      <c r="B310" s="57" t="s">
        <v>165</v>
      </c>
      <c r="C310" s="30"/>
      <c r="D310" s="20" t="s">
        <v>22</v>
      </c>
      <c r="E310" s="31">
        <v>5725865.6799999997</v>
      </c>
      <c r="F310" s="31">
        <v>4789246.57</v>
      </c>
      <c r="G310" s="14">
        <v>0</v>
      </c>
      <c r="H310" s="22"/>
    </row>
    <row r="311" spans="2:8" s="33" customFormat="1" x14ac:dyDescent="0.2">
      <c r="B311" s="57" t="s">
        <v>165</v>
      </c>
      <c r="C311" s="30"/>
      <c r="D311" s="20" t="s">
        <v>161</v>
      </c>
      <c r="E311" s="31">
        <v>8767870.4499999993</v>
      </c>
      <c r="F311" s="31">
        <v>5978945.1500000004</v>
      </c>
      <c r="G311" s="14">
        <v>0</v>
      </c>
      <c r="H311" s="22"/>
    </row>
    <row r="312" spans="2:8" s="33" customFormat="1" x14ac:dyDescent="0.2">
      <c r="B312" s="57" t="s">
        <v>166</v>
      </c>
      <c r="C312" s="30"/>
      <c r="D312" s="20" t="s">
        <v>22</v>
      </c>
      <c r="E312" s="31">
        <v>27474298</v>
      </c>
      <c r="F312" s="31">
        <v>27474298</v>
      </c>
      <c r="G312" s="14">
        <v>0</v>
      </c>
      <c r="H312" s="22"/>
    </row>
    <row r="313" spans="2:8" s="33" customFormat="1" x14ac:dyDescent="0.2">
      <c r="B313" s="57" t="s">
        <v>167</v>
      </c>
      <c r="C313" s="30"/>
      <c r="D313" s="20" t="s">
        <v>76</v>
      </c>
      <c r="E313" s="31">
        <v>6219124.1600000001</v>
      </c>
      <c r="F313" s="31">
        <v>6219124.1600000001</v>
      </c>
      <c r="G313" s="14">
        <v>0</v>
      </c>
      <c r="H313" s="22"/>
    </row>
    <row r="314" spans="2:8" s="33" customFormat="1" x14ac:dyDescent="0.2">
      <c r="B314" s="57" t="s">
        <v>167</v>
      </c>
      <c r="C314" s="30"/>
      <c r="D314" s="20" t="s">
        <v>18</v>
      </c>
      <c r="E314" s="31">
        <v>1426805.08</v>
      </c>
      <c r="F314" s="31">
        <v>1426805.08</v>
      </c>
      <c r="G314" s="14">
        <v>0</v>
      </c>
      <c r="H314" s="22"/>
    </row>
    <row r="315" spans="2:8" s="33" customFormat="1" x14ac:dyDescent="0.2">
      <c r="B315" s="61" t="s">
        <v>167</v>
      </c>
      <c r="C315" s="30"/>
      <c r="D315" s="20" t="s">
        <v>20</v>
      </c>
      <c r="E315" s="31">
        <v>784650.1</v>
      </c>
      <c r="F315" s="31">
        <v>784650.1</v>
      </c>
      <c r="G315" s="14">
        <v>0</v>
      </c>
      <c r="H315" s="22"/>
    </row>
    <row r="316" spans="2:8" s="33" customFormat="1" x14ac:dyDescent="0.2">
      <c r="B316" s="61" t="s">
        <v>167</v>
      </c>
      <c r="C316" s="30"/>
      <c r="D316" s="20" t="s">
        <v>22</v>
      </c>
      <c r="E316" s="31">
        <v>941523.15</v>
      </c>
      <c r="F316" s="31">
        <v>941523.15</v>
      </c>
      <c r="G316" s="14">
        <v>0</v>
      </c>
      <c r="H316" s="22"/>
    </row>
    <row r="317" spans="2:8" s="33" customFormat="1" x14ac:dyDescent="0.2">
      <c r="B317" s="61" t="s">
        <v>167</v>
      </c>
      <c r="C317" s="30"/>
      <c r="D317" s="20" t="s">
        <v>112</v>
      </c>
      <c r="E317" s="31">
        <v>2515088.7000000002</v>
      </c>
      <c r="F317" s="31">
        <v>2515088.7000000002</v>
      </c>
      <c r="G317" s="14">
        <v>0</v>
      </c>
      <c r="H317" s="22"/>
    </row>
    <row r="318" spans="2:8" s="33" customFormat="1" x14ac:dyDescent="0.2">
      <c r="B318" s="61" t="s">
        <v>167</v>
      </c>
      <c r="C318" s="30"/>
      <c r="D318" s="20" t="s">
        <v>160</v>
      </c>
      <c r="E318" s="31">
        <v>5546283.4100000001</v>
      </c>
      <c r="F318" s="31">
        <v>5546283.4100000001</v>
      </c>
      <c r="G318" s="14">
        <v>0</v>
      </c>
      <c r="H318" s="22"/>
    </row>
    <row r="319" spans="2:8" s="33" customFormat="1" x14ac:dyDescent="0.2">
      <c r="B319" s="61" t="s">
        <v>167</v>
      </c>
      <c r="C319" s="30"/>
      <c r="D319" s="20" t="s">
        <v>23</v>
      </c>
      <c r="E319" s="31">
        <v>1279683.31</v>
      </c>
      <c r="F319" s="31">
        <v>1279683.31</v>
      </c>
      <c r="G319" s="14">
        <v>0</v>
      </c>
      <c r="H319" s="22"/>
    </row>
    <row r="320" spans="2:8" s="33" customFormat="1" x14ac:dyDescent="0.2">
      <c r="B320" s="61" t="s">
        <v>167</v>
      </c>
      <c r="C320" s="30"/>
      <c r="D320" s="20" t="s">
        <v>114</v>
      </c>
      <c r="E320" s="31">
        <v>1926639.71</v>
      </c>
      <c r="F320" s="31">
        <v>1926639.71</v>
      </c>
      <c r="G320" s="14">
        <v>0</v>
      </c>
      <c r="H320" s="22"/>
    </row>
    <row r="321" spans="2:8" s="33" customFormat="1" x14ac:dyDescent="0.2">
      <c r="B321" s="61" t="s">
        <v>29</v>
      </c>
      <c r="C321" s="30"/>
      <c r="D321" s="20" t="s">
        <v>57</v>
      </c>
      <c r="E321" s="31">
        <v>21021440.66</v>
      </c>
      <c r="F321" s="31">
        <v>10726875.9</v>
      </c>
      <c r="G321" s="14">
        <v>0</v>
      </c>
      <c r="H321" s="22"/>
    </row>
    <row r="322" spans="2:8" s="33" customFormat="1" x14ac:dyDescent="0.2">
      <c r="B322" s="61" t="s">
        <v>29</v>
      </c>
      <c r="C322" s="30"/>
      <c r="D322" s="20" t="s">
        <v>155</v>
      </c>
      <c r="E322" s="31">
        <v>850144</v>
      </c>
      <c r="F322" s="31">
        <v>764758.53</v>
      </c>
      <c r="G322" s="14">
        <v>0</v>
      </c>
      <c r="H322" s="22"/>
    </row>
    <row r="323" spans="2:8" s="33" customFormat="1" x14ac:dyDescent="0.2">
      <c r="B323" s="61" t="s">
        <v>29</v>
      </c>
      <c r="C323" s="30"/>
      <c r="D323" s="20" t="s">
        <v>33</v>
      </c>
      <c r="E323" s="31">
        <v>12682547.99</v>
      </c>
      <c r="F323" s="31">
        <v>3861988.02</v>
      </c>
      <c r="G323" s="14">
        <v>0</v>
      </c>
      <c r="H323" s="22"/>
    </row>
    <row r="324" spans="2:8" s="33" customFormat="1" x14ac:dyDescent="0.2">
      <c r="B324" s="57" t="s">
        <v>29</v>
      </c>
      <c r="C324" s="30"/>
      <c r="D324" s="20" t="s">
        <v>103</v>
      </c>
      <c r="E324" s="31">
        <v>28928942.98</v>
      </c>
      <c r="F324" s="31">
        <v>14112047.23</v>
      </c>
      <c r="G324" s="14">
        <v>0</v>
      </c>
      <c r="H324" s="22"/>
    </row>
    <row r="325" spans="2:8" s="33" customFormat="1" x14ac:dyDescent="0.2">
      <c r="B325" s="57" t="s">
        <v>29</v>
      </c>
      <c r="C325" s="30"/>
      <c r="D325" s="20" t="s">
        <v>20</v>
      </c>
      <c r="E325" s="31">
        <v>44997892.649999999</v>
      </c>
      <c r="F325" s="31">
        <v>19462007.969999999</v>
      </c>
      <c r="G325" s="14">
        <v>0</v>
      </c>
      <c r="H325" s="22"/>
    </row>
    <row r="326" spans="2:8" s="33" customFormat="1" x14ac:dyDescent="0.2">
      <c r="B326" s="57" t="s">
        <v>29</v>
      </c>
      <c r="C326" s="30"/>
      <c r="D326" s="20" t="s">
        <v>21</v>
      </c>
      <c r="E326" s="31">
        <v>2500422</v>
      </c>
      <c r="F326" s="31">
        <v>2500422</v>
      </c>
      <c r="G326" s="14">
        <v>0</v>
      </c>
      <c r="H326" s="22"/>
    </row>
    <row r="327" spans="2:8" s="33" customFormat="1" x14ac:dyDescent="0.2">
      <c r="B327" s="57" t="s">
        <v>29</v>
      </c>
      <c r="C327" s="30"/>
      <c r="D327" s="20" t="s">
        <v>22</v>
      </c>
      <c r="E327" s="31">
        <v>20077381.93</v>
      </c>
      <c r="F327" s="31">
        <v>10653706.810000001</v>
      </c>
      <c r="G327" s="14">
        <v>0</v>
      </c>
      <c r="H327" s="22"/>
    </row>
    <row r="328" spans="2:8" s="33" customFormat="1" x14ac:dyDescent="0.2">
      <c r="B328" s="57" t="s">
        <v>29</v>
      </c>
      <c r="C328" s="30"/>
      <c r="D328" s="20" t="s">
        <v>36</v>
      </c>
      <c r="E328" s="31">
        <v>8495268.5299999993</v>
      </c>
      <c r="F328" s="31">
        <v>4247634.26</v>
      </c>
      <c r="G328" s="14">
        <v>0</v>
      </c>
      <c r="H328" s="22"/>
    </row>
    <row r="329" spans="2:8" s="33" customFormat="1" x14ac:dyDescent="0.2">
      <c r="B329" s="57" t="s">
        <v>29</v>
      </c>
      <c r="C329" s="30"/>
      <c r="D329" s="20" t="s">
        <v>116</v>
      </c>
      <c r="E329" s="31">
        <v>1928596</v>
      </c>
      <c r="F329" s="31">
        <v>1753182.57</v>
      </c>
      <c r="G329" s="14">
        <v>0</v>
      </c>
      <c r="H329" s="22"/>
    </row>
    <row r="330" spans="2:8" s="33" customFormat="1" x14ac:dyDescent="0.2">
      <c r="B330" s="57" t="s">
        <v>168</v>
      </c>
      <c r="C330" s="30"/>
      <c r="D330" s="20" t="s">
        <v>22</v>
      </c>
      <c r="E330" s="31">
        <v>172856441</v>
      </c>
      <c r="F330" s="31">
        <v>172856441</v>
      </c>
      <c r="G330" s="14">
        <v>0</v>
      </c>
      <c r="H330" s="22"/>
    </row>
    <row r="331" spans="2:8" s="33" customFormat="1" x14ac:dyDescent="0.2">
      <c r="B331" s="57" t="s">
        <v>169</v>
      </c>
      <c r="C331" s="30"/>
      <c r="D331" s="20" t="s">
        <v>20</v>
      </c>
      <c r="E331" s="31">
        <v>6279152.1699999999</v>
      </c>
      <c r="F331" s="31">
        <v>6279152.1699999999</v>
      </c>
      <c r="G331" s="14">
        <v>0</v>
      </c>
      <c r="H331" s="22"/>
    </row>
    <row r="332" spans="2:8" s="33" customFormat="1" x14ac:dyDescent="0.2">
      <c r="B332" s="57" t="s">
        <v>169</v>
      </c>
      <c r="C332" s="30"/>
      <c r="D332" s="20" t="s">
        <v>21</v>
      </c>
      <c r="E332" s="31">
        <v>319650.17</v>
      </c>
      <c r="F332" s="31">
        <v>319650.17</v>
      </c>
      <c r="G332" s="14">
        <v>0</v>
      </c>
      <c r="H332" s="22"/>
    </row>
    <row r="333" spans="2:8" s="33" customFormat="1" x14ac:dyDescent="0.2">
      <c r="B333" s="61" t="s">
        <v>170</v>
      </c>
      <c r="C333" s="30"/>
      <c r="D333" s="20" t="s">
        <v>87</v>
      </c>
      <c r="E333" s="31">
        <v>408686.55</v>
      </c>
      <c r="F333" s="31">
        <v>408686.55</v>
      </c>
      <c r="G333" s="14">
        <v>0</v>
      </c>
      <c r="H333" s="22"/>
    </row>
    <row r="334" spans="2:8" s="33" customFormat="1" x14ac:dyDescent="0.2">
      <c r="B334" s="61" t="s">
        <v>170</v>
      </c>
      <c r="C334" s="30"/>
      <c r="D334" s="20" t="s">
        <v>103</v>
      </c>
      <c r="E334" s="31">
        <v>2318608.2599999998</v>
      </c>
      <c r="F334" s="31">
        <v>2318608.2599999998</v>
      </c>
      <c r="G334" s="14">
        <v>0</v>
      </c>
      <c r="H334" s="22"/>
    </row>
    <row r="335" spans="2:8" s="33" customFormat="1" x14ac:dyDescent="0.2">
      <c r="B335" s="61" t="s">
        <v>170</v>
      </c>
      <c r="C335" s="30"/>
      <c r="D335" s="20" t="s">
        <v>107</v>
      </c>
      <c r="E335" s="31">
        <v>749410.25</v>
      </c>
      <c r="F335" s="31">
        <v>749410.25</v>
      </c>
      <c r="G335" s="14">
        <v>0</v>
      </c>
      <c r="H335" s="22"/>
    </row>
    <row r="336" spans="2:8" s="33" customFormat="1" x14ac:dyDescent="0.2">
      <c r="B336" s="61" t="s">
        <v>170</v>
      </c>
      <c r="C336" s="30"/>
      <c r="D336" s="20" t="s">
        <v>36</v>
      </c>
      <c r="E336" s="31">
        <v>2285936.34</v>
      </c>
      <c r="F336" s="31">
        <v>2285936.34</v>
      </c>
      <c r="G336" s="14">
        <v>0</v>
      </c>
      <c r="H336" s="22"/>
    </row>
    <row r="337" spans="1:8" s="33" customFormat="1" x14ac:dyDescent="0.2">
      <c r="B337" s="61" t="s">
        <v>170</v>
      </c>
      <c r="C337" s="30"/>
      <c r="D337" s="20" t="s">
        <v>116</v>
      </c>
      <c r="E337" s="31">
        <v>558277.16</v>
      </c>
      <c r="F337" s="31">
        <v>558277.16</v>
      </c>
      <c r="G337" s="14">
        <v>0</v>
      </c>
      <c r="H337" s="22"/>
    </row>
    <row r="338" spans="1:8" s="33" customFormat="1" x14ac:dyDescent="0.2">
      <c r="B338" s="61" t="s">
        <v>170</v>
      </c>
      <c r="C338" s="30"/>
      <c r="D338" s="20" t="s">
        <v>117</v>
      </c>
      <c r="E338" s="31">
        <v>1890893.11</v>
      </c>
      <c r="F338" s="31">
        <v>1890893.11</v>
      </c>
      <c r="G338" s="14">
        <v>0</v>
      </c>
      <c r="H338" s="22"/>
    </row>
    <row r="339" spans="1:8" s="33" customFormat="1" x14ac:dyDescent="0.2">
      <c r="B339" s="30"/>
      <c r="C339" s="30"/>
      <c r="D339" s="20"/>
      <c r="E339" s="31"/>
      <c r="F339" s="31"/>
      <c r="G339" s="32"/>
      <c r="H339" s="22"/>
    </row>
    <row r="340" spans="1:8" s="29" customFormat="1" ht="15" customHeight="1" x14ac:dyDescent="0.2">
      <c r="A340" s="23" t="s">
        <v>171</v>
      </c>
      <c r="B340" s="24"/>
      <c r="C340" s="25"/>
      <c r="D340" s="26"/>
      <c r="E340" s="27">
        <v>0</v>
      </c>
      <c r="F340" s="37">
        <v>0</v>
      </c>
      <c r="G340" s="38">
        <v>0</v>
      </c>
      <c r="H340" s="28"/>
    </row>
    <row r="341" spans="1:8" s="14" customFormat="1" x14ac:dyDescent="0.2">
      <c r="B341" s="14" t="s">
        <v>130</v>
      </c>
      <c r="D341" s="20"/>
      <c r="E341" s="21">
        <v>0</v>
      </c>
      <c r="F341" s="31">
        <v>0</v>
      </c>
      <c r="G341" s="14">
        <v>0</v>
      </c>
      <c r="H341" s="22"/>
    </row>
    <row r="342" spans="1:8" s="14" customFormat="1" x14ac:dyDescent="0.2">
      <c r="B342" s="34"/>
      <c r="C342" s="34"/>
      <c r="D342" s="20"/>
      <c r="E342" s="35"/>
      <c r="F342" s="36"/>
      <c r="G342" s="34"/>
      <c r="H342" s="22"/>
    </row>
    <row r="343" spans="1:8" s="29" customFormat="1" ht="15" customHeight="1" x14ac:dyDescent="0.2">
      <c r="A343" s="23" t="s">
        <v>172</v>
      </c>
      <c r="B343" s="24"/>
      <c r="C343" s="25"/>
      <c r="D343" s="26"/>
      <c r="E343" s="27">
        <f>SUM(E344:E346)</f>
        <v>5718796</v>
      </c>
      <c r="F343" s="27">
        <f t="shared" ref="F343:G343" si="3">SUM(F344:F346)</f>
        <v>5718796</v>
      </c>
      <c r="G343" s="27">
        <f t="shared" si="3"/>
        <v>0</v>
      </c>
      <c r="H343" s="28"/>
    </row>
    <row r="344" spans="1:8" s="14" customFormat="1" x14ac:dyDescent="0.2">
      <c r="B344" s="14" t="s">
        <v>173</v>
      </c>
      <c r="D344" s="62" t="s">
        <v>26</v>
      </c>
      <c r="E344" s="31">
        <v>2724813</v>
      </c>
      <c r="F344" s="31">
        <v>2724813</v>
      </c>
      <c r="G344" s="14">
        <v>0</v>
      </c>
      <c r="H344" s="22"/>
    </row>
    <row r="345" spans="1:8" s="14" customFormat="1" x14ac:dyDescent="0.2">
      <c r="B345" s="14" t="s">
        <v>174</v>
      </c>
      <c r="D345" s="62" t="s">
        <v>26</v>
      </c>
      <c r="E345" s="31">
        <v>1000000</v>
      </c>
      <c r="F345" s="31">
        <v>1000000</v>
      </c>
      <c r="G345" s="14">
        <v>0</v>
      </c>
      <c r="H345" s="22"/>
    </row>
    <row r="346" spans="1:8" s="14" customFormat="1" x14ac:dyDescent="0.2">
      <c r="B346" s="14" t="s">
        <v>170</v>
      </c>
      <c r="D346" s="62" t="s">
        <v>26</v>
      </c>
      <c r="E346" s="31">
        <v>1993983</v>
      </c>
      <c r="F346" s="31">
        <v>1993983</v>
      </c>
      <c r="G346" s="14">
        <v>0</v>
      </c>
      <c r="H346" s="22"/>
    </row>
    <row r="347" spans="1:8" s="14" customFormat="1" x14ac:dyDescent="0.2">
      <c r="B347" s="34"/>
      <c r="C347" s="34"/>
      <c r="D347" s="20"/>
      <c r="E347" s="35"/>
      <c r="F347" s="36"/>
      <c r="G347" s="34"/>
      <c r="H347" s="22"/>
    </row>
    <row r="348" spans="1:8" s="29" customFormat="1" ht="15" customHeight="1" x14ac:dyDescent="0.2">
      <c r="A348" s="23" t="s">
        <v>175</v>
      </c>
      <c r="B348" s="24"/>
      <c r="C348" s="25"/>
      <c r="D348" s="26"/>
      <c r="E348" s="27">
        <v>0</v>
      </c>
      <c r="F348" s="37">
        <v>0</v>
      </c>
      <c r="G348" s="38">
        <v>0</v>
      </c>
      <c r="H348" s="28"/>
    </row>
    <row r="349" spans="1:8" s="14" customFormat="1" x14ac:dyDescent="0.2">
      <c r="B349" s="14" t="s">
        <v>130</v>
      </c>
      <c r="D349" s="20"/>
      <c r="E349" s="21">
        <v>0</v>
      </c>
      <c r="F349" s="31">
        <v>0</v>
      </c>
      <c r="G349" s="14">
        <v>0</v>
      </c>
      <c r="H349" s="22"/>
    </row>
    <row r="350" spans="1:8" s="14" customFormat="1" x14ac:dyDescent="0.2">
      <c r="B350" s="34"/>
      <c r="C350" s="34"/>
      <c r="D350" s="20"/>
      <c r="E350" s="35"/>
      <c r="F350" s="36"/>
      <c r="G350" s="34"/>
      <c r="H350" s="22"/>
    </row>
    <row r="351" spans="1:8" s="29" customFormat="1" ht="15" customHeight="1" x14ac:dyDescent="0.2">
      <c r="A351" s="23" t="s">
        <v>176</v>
      </c>
      <c r="B351" s="24"/>
      <c r="C351" s="25"/>
      <c r="D351" s="26"/>
      <c r="E351" s="27">
        <v>0</v>
      </c>
      <c r="F351" s="37">
        <v>0</v>
      </c>
      <c r="G351" s="38">
        <v>0</v>
      </c>
      <c r="H351" s="28"/>
    </row>
    <row r="352" spans="1:8" s="14" customFormat="1" x14ac:dyDescent="0.2">
      <c r="B352" s="14" t="s">
        <v>130</v>
      </c>
      <c r="D352" s="20"/>
      <c r="E352" s="21">
        <v>0</v>
      </c>
      <c r="F352" s="31">
        <v>0</v>
      </c>
      <c r="G352" s="14">
        <v>0</v>
      </c>
      <c r="H352" s="22"/>
    </row>
    <row r="353" spans="1:10" s="14" customFormat="1" x14ac:dyDescent="0.2">
      <c r="A353" s="48"/>
      <c r="B353" s="49"/>
      <c r="C353" s="49"/>
      <c r="D353" s="50"/>
      <c r="E353" s="51"/>
      <c r="F353" s="52"/>
      <c r="G353" s="49"/>
      <c r="H353" s="22"/>
    </row>
    <row r="354" spans="1:10" s="14" customFormat="1" ht="26.25" customHeight="1" x14ac:dyDescent="0.2">
      <c r="A354" s="39" t="s">
        <v>177</v>
      </c>
      <c r="B354" s="40"/>
      <c r="C354" s="41"/>
      <c r="D354" s="42"/>
      <c r="E354" s="45">
        <f>SUM(E355)</f>
        <v>13669381</v>
      </c>
      <c r="F354" s="45">
        <f>SUM(F355)</f>
        <v>13669381</v>
      </c>
      <c r="G354" s="63">
        <v>0</v>
      </c>
      <c r="H354" s="22"/>
    </row>
    <row r="355" spans="1:10" s="14" customFormat="1" ht="12.75" customHeight="1" x14ac:dyDescent="0.2">
      <c r="B355" s="14" t="s">
        <v>64</v>
      </c>
      <c r="D355" s="20" t="s">
        <v>26</v>
      </c>
      <c r="E355" s="21">
        <v>13669381</v>
      </c>
      <c r="F355" s="31">
        <v>13669381</v>
      </c>
      <c r="G355" s="14">
        <v>0</v>
      </c>
      <c r="H355" s="22"/>
    </row>
    <row r="356" spans="1:10" s="14" customFormat="1" x14ac:dyDescent="0.2">
      <c r="B356" s="34"/>
      <c r="C356" s="34"/>
      <c r="D356" s="20"/>
      <c r="E356" s="35"/>
      <c r="F356" s="36"/>
      <c r="G356" s="34"/>
      <c r="H356" s="22"/>
    </row>
    <row r="357" spans="1:10" s="29" customFormat="1" ht="15" customHeight="1" x14ac:dyDescent="0.2">
      <c r="A357" s="23" t="s">
        <v>178</v>
      </c>
      <c r="B357" s="24"/>
      <c r="C357" s="25"/>
      <c r="D357" s="26"/>
      <c r="E357" s="27">
        <v>0</v>
      </c>
      <c r="F357" s="37">
        <v>0</v>
      </c>
      <c r="G357" s="38">
        <v>0</v>
      </c>
      <c r="H357" s="28"/>
    </row>
    <row r="358" spans="1:10" s="14" customFormat="1" x14ac:dyDescent="0.2">
      <c r="B358" s="14" t="s">
        <v>130</v>
      </c>
      <c r="D358" s="20"/>
      <c r="E358" s="21">
        <v>0</v>
      </c>
      <c r="F358" s="31">
        <v>0</v>
      </c>
      <c r="G358" s="14">
        <v>0</v>
      </c>
      <c r="H358" s="22"/>
    </row>
    <row r="359" spans="1:10" s="14" customFormat="1" x14ac:dyDescent="0.2">
      <c r="B359" s="34"/>
      <c r="C359" s="34"/>
      <c r="D359" s="20"/>
      <c r="E359" s="35"/>
      <c r="F359" s="36"/>
      <c r="G359" s="34"/>
      <c r="H359" s="22"/>
    </row>
    <row r="360" spans="1:10" s="64" customFormat="1" ht="15" customHeight="1" x14ac:dyDescent="0.2">
      <c r="A360" s="23" t="s">
        <v>179</v>
      </c>
      <c r="B360" s="24"/>
      <c r="C360" s="25"/>
      <c r="D360" s="26"/>
      <c r="E360" s="27">
        <v>0</v>
      </c>
      <c r="F360" s="37">
        <v>0</v>
      </c>
      <c r="G360" s="38">
        <v>0</v>
      </c>
      <c r="H360" s="28"/>
    </row>
    <row r="361" spans="1:10" s="33" customFormat="1" x14ac:dyDescent="0.2">
      <c r="B361" s="14" t="s">
        <v>130</v>
      </c>
      <c r="C361" s="14"/>
      <c r="D361" s="20"/>
      <c r="E361" s="21">
        <v>0</v>
      </c>
      <c r="F361" s="31">
        <v>0</v>
      </c>
      <c r="G361" s="14">
        <v>0</v>
      </c>
      <c r="H361" s="22"/>
    </row>
    <row r="362" spans="1:10" s="33" customFormat="1" x14ac:dyDescent="0.2">
      <c r="B362" s="30"/>
      <c r="C362" s="30"/>
      <c r="D362" s="20"/>
      <c r="E362" s="31"/>
      <c r="F362" s="31"/>
      <c r="G362" s="32"/>
      <c r="H362" s="22"/>
    </row>
    <row r="363" spans="1:10" s="64" customFormat="1" ht="15" customHeight="1" x14ac:dyDescent="0.2">
      <c r="A363" s="23" t="s">
        <v>180</v>
      </c>
      <c r="B363" s="24"/>
      <c r="C363" s="25"/>
      <c r="D363" s="26"/>
      <c r="E363" s="37">
        <v>0</v>
      </c>
      <c r="F363" s="37">
        <v>0</v>
      </c>
      <c r="G363" s="65">
        <v>0</v>
      </c>
      <c r="H363" s="28"/>
    </row>
    <row r="364" spans="1:10" s="33" customFormat="1" x14ac:dyDescent="0.2">
      <c r="B364" s="14" t="s">
        <v>130</v>
      </c>
      <c r="C364" s="14"/>
      <c r="D364" s="20"/>
      <c r="E364" s="21">
        <v>0</v>
      </c>
      <c r="F364" s="31">
        <v>0</v>
      </c>
      <c r="G364" s="14">
        <v>0</v>
      </c>
      <c r="H364" s="22"/>
    </row>
    <row r="365" spans="1:10" s="33" customFormat="1" x14ac:dyDescent="0.2">
      <c r="B365" s="30"/>
      <c r="C365" s="30"/>
      <c r="D365" s="20"/>
      <c r="E365" s="31"/>
      <c r="F365" s="31"/>
      <c r="G365" s="32"/>
      <c r="H365" s="22"/>
    </row>
    <row r="366" spans="1:10" s="29" customFormat="1" ht="15" customHeight="1" x14ac:dyDescent="0.2">
      <c r="A366" s="23" t="s">
        <v>181</v>
      </c>
      <c r="B366" s="24"/>
      <c r="C366" s="25"/>
      <c r="D366" s="26"/>
      <c r="E366" s="27">
        <v>2273957103</v>
      </c>
      <c r="F366" s="27">
        <v>2103247970</v>
      </c>
      <c r="G366" s="27">
        <f>SUM(G367:G463)</f>
        <v>0</v>
      </c>
      <c r="H366" s="28"/>
      <c r="I366" s="66"/>
      <c r="J366" s="66"/>
    </row>
    <row r="367" spans="1:10" s="33" customFormat="1" x14ac:dyDescent="0.2">
      <c r="B367" s="46" t="s">
        <v>182</v>
      </c>
      <c r="C367" s="46"/>
      <c r="D367" s="20" t="s">
        <v>26</v>
      </c>
      <c r="E367" s="31">
        <v>17475958.199999999</v>
      </c>
      <c r="F367" s="31">
        <v>17475958.199999999</v>
      </c>
      <c r="G367" s="32">
        <v>0</v>
      </c>
      <c r="H367" s="22"/>
    </row>
    <row r="368" spans="1:10" s="33" customFormat="1" x14ac:dyDescent="0.2">
      <c r="B368" s="46" t="s">
        <v>182</v>
      </c>
      <c r="C368" s="46"/>
      <c r="D368" s="20" t="s">
        <v>68</v>
      </c>
      <c r="E368" s="31">
        <v>11626696.15</v>
      </c>
      <c r="F368" s="31">
        <v>5588484.3300000001</v>
      </c>
      <c r="G368" s="32">
        <v>0</v>
      </c>
      <c r="H368" s="22"/>
    </row>
    <row r="369" spans="2:8" s="33" customFormat="1" x14ac:dyDescent="0.2">
      <c r="B369" s="46" t="s">
        <v>182</v>
      </c>
      <c r="C369" s="46"/>
      <c r="D369" s="20" t="s">
        <v>133</v>
      </c>
      <c r="E369" s="31">
        <v>22390019.850000001</v>
      </c>
      <c r="F369" s="31">
        <v>22390019.850000001</v>
      </c>
      <c r="G369" s="32">
        <v>0</v>
      </c>
      <c r="H369" s="22"/>
    </row>
    <row r="370" spans="2:8" s="33" customFormat="1" x14ac:dyDescent="0.2">
      <c r="B370" s="46" t="s">
        <v>182</v>
      </c>
      <c r="C370" s="46"/>
      <c r="D370" s="20" t="s">
        <v>153</v>
      </c>
      <c r="E370" s="31">
        <v>20676232.010000002</v>
      </c>
      <c r="F370" s="31">
        <v>18367272.82</v>
      </c>
      <c r="G370" s="32">
        <v>0</v>
      </c>
      <c r="H370" s="22"/>
    </row>
    <row r="371" spans="2:8" s="33" customFormat="1" x14ac:dyDescent="0.2">
      <c r="B371" s="46" t="s">
        <v>182</v>
      </c>
      <c r="C371" s="46"/>
      <c r="D371" s="20" t="s">
        <v>74</v>
      </c>
      <c r="E371" s="31">
        <v>22305878.379999999</v>
      </c>
      <c r="F371" s="31">
        <v>17821237.579999998</v>
      </c>
      <c r="G371" s="32">
        <v>0</v>
      </c>
      <c r="H371" s="22"/>
    </row>
    <row r="372" spans="2:8" s="33" customFormat="1" x14ac:dyDescent="0.2">
      <c r="B372" s="46" t="s">
        <v>182</v>
      </c>
      <c r="C372" s="46"/>
      <c r="D372" s="20" t="s">
        <v>76</v>
      </c>
      <c r="E372" s="31">
        <v>20574200.280000001</v>
      </c>
      <c r="F372" s="31">
        <v>20574200.280000001</v>
      </c>
      <c r="G372" s="32">
        <v>0</v>
      </c>
      <c r="H372" s="22"/>
    </row>
    <row r="373" spans="2:8" s="33" customFormat="1" x14ac:dyDescent="0.2">
      <c r="B373" s="46" t="s">
        <v>182</v>
      </c>
      <c r="C373" s="46"/>
      <c r="D373" s="20" t="s">
        <v>78</v>
      </c>
      <c r="E373" s="31">
        <v>16620036</v>
      </c>
      <c r="F373" s="31">
        <v>16620036</v>
      </c>
      <c r="G373" s="32">
        <v>0</v>
      </c>
      <c r="H373" s="22"/>
    </row>
    <row r="374" spans="2:8" s="33" customFormat="1" x14ac:dyDescent="0.2">
      <c r="B374" s="46" t="s">
        <v>182</v>
      </c>
      <c r="C374" s="46"/>
      <c r="D374" s="20" t="s">
        <v>183</v>
      </c>
      <c r="E374" s="31">
        <v>31804794.52</v>
      </c>
      <c r="F374" s="31">
        <v>23928224.25</v>
      </c>
      <c r="G374" s="32">
        <v>0</v>
      </c>
      <c r="H374" s="22"/>
    </row>
    <row r="375" spans="2:8" s="33" customFormat="1" x14ac:dyDescent="0.2">
      <c r="B375" s="46" t="s">
        <v>182</v>
      </c>
      <c r="C375" s="46"/>
      <c r="D375" s="20" t="s">
        <v>79</v>
      </c>
      <c r="E375" s="31">
        <v>89432867.969999999</v>
      </c>
      <c r="F375" s="31">
        <v>81467512.450000003</v>
      </c>
      <c r="G375" s="32">
        <v>0</v>
      </c>
      <c r="H375" s="22"/>
    </row>
    <row r="376" spans="2:8" s="33" customFormat="1" x14ac:dyDescent="0.2">
      <c r="B376" s="46" t="s">
        <v>182</v>
      </c>
      <c r="C376" s="46"/>
      <c r="D376" s="20" t="s">
        <v>136</v>
      </c>
      <c r="E376" s="31">
        <v>79832710.510000005</v>
      </c>
      <c r="F376" s="31">
        <v>71380614.260000005</v>
      </c>
      <c r="G376" s="32">
        <v>0</v>
      </c>
      <c r="H376" s="22"/>
    </row>
    <row r="377" spans="2:8" s="33" customFormat="1" x14ac:dyDescent="0.2">
      <c r="B377" s="46" t="s">
        <v>182</v>
      </c>
      <c r="C377" s="46"/>
      <c r="D377" s="20" t="s">
        <v>137</v>
      </c>
      <c r="E377" s="31">
        <v>27436393.25</v>
      </c>
      <c r="F377" s="31">
        <v>25189052.43</v>
      </c>
      <c r="G377" s="32">
        <v>0</v>
      </c>
      <c r="H377" s="22"/>
    </row>
    <row r="378" spans="2:8" s="33" customFormat="1" x14ac:dyDescent="0.2">
      <c r="B378" s="46" t="s">
        <v>182</v>
      </c>
      <c r="C378" s="46"/>
      <c r="D378" s="20" t="s">
        <v>82</v>
      </c>
      <c r="E378" s="31">
        <v>33671773.350000001</v>
      </c>
      <c r="F378" s="31">
        <v>33526714.420000002</v>
      </c>
      <c r="G378" s="32">
        <v>0</v>
      </c>
      <c r="H378" s="22"/>
    </row>
    <row r="379" spans="2:8" s="33" customFormat="1" x14ac:dyDescent="0.2">
      <c r="B379" s="46" t="s">
        <v>182</v>
      </c>
      <c r="C379" s="46"/>
      <c r="D379" s="20" t="s">
        <v>155</v>
      </c>
      <c r="E379" s="31">
        <v>64306288.840000004</v>
      </c>
      <c r="F379" s="31">
        <v>62246256.289999999</v>
      </c>
      <c r="G379" s="32">
        <v>0</v>
      </c>
      <c r="H379" s="22"/>
    </row>
    <row r="380" spans="2:8" s="33" customFormat="1" x14ac:dyDescent="0.2">
      <c r="B380" s="46" t="s">
        <v>182</v>
      </c>
      <c r="C380" s="46"/>
      <c r="D380" s="20" t="s">
        <v>157</v>
      </c>
      <c r="E380" s="31">
        <v>20037850.350000001</v>
      </c>
      <c r="F380" s="31">
        <v>20037850.350000001</v>
      </c>
      <c r="G380" s="32">
        <v>0</v>
      </c>
      <c r="H380" s="22"/>
    </row>
    <row r="381" spans="2:8" s="33" customFormat="1" x14ac:dyDescent="0.2">
      <c r="B381" s="46" t="s">
        <v>182</v>
      </c>
      <c r="C381" s="46"/>
      <c r="D381" s="20" t="s">
        <v>140</v>
      </c>
      <c r="E381" s="31">
        <v>9606109.1300000008</v>
      </c>
      <c r="F381" s="31">
        <v>9606109.1300000008</v>
      </c>
      <c r="G381" s="32">
        <v>0</v>
      </c>
      <c r="H381" s="22"/>
    </row>
    <row r="382" spans="2:8" s="33" customFormat="1" x14ac:dyDescent="0.2">
      <c r="B382" s="46" t="s">
        <v>182</v>
      </c>
      <c r="C382" s="46"/>
      <c r="D382" s="20" t="s">
        <v>86</v>
      </c>
      <c r="E382" s="31">
        <v>22206111.170000002</v>
      </c>
      <c r="F382" s="31">
        <v>19282865.16</v>
      </c>
      <c r="G382" s="32">
        <v>0</v>
      </c>
      <c r="H382" s="22"/>
    </row>
    <row r="383" spans="2:8" s="33" customFormat="1" x14ac:dyDescent="0.2">
      <c r="B383" s="46" t="s">
        <v>182</v>
      </c>
      <c r="C383" s="46"/>
      <c r="D383" s="20" t="s">
        <v>142</v>
      </c>
      <c r="E383" s="31">
        <v>5425641.29</v>
      </c>
      <c r="F383" s="31">
        <v>5308589.16</v>
      </c>
      <c r="G383" s="32">
        <v>0</v>
      </c>
      <c r="H383" s="22"/>
    </row>
    <row r="384" spans="2:8" s="33" customFormat="1" x14ac:dyDescent="0.2">
      <c r="B384" s="46" t="s">
        <v>182</v>
      </c>
      <c r="C384" s="46"/>
      <c r="D384" s="20" t="s">
        <v>89</v>
      </c>
      <c r="E384" s="31">
        <v>11025030.48</v>
      </c>
      <c r="F384" s="31">
        <v>10137525.6</v>
      </c>
      <c r="G384" s="32">
        <v>0</v>
      </c>
      <c r="H384" s="22"/>
    </row>
    <row r="385" spans="2:8" s="33" customFormat="1" x14ac:dyDescent="0.2">
      <c r="B385" s="46" t="s">
        <v>182</v>
      </c>
      <c r="C385" s="46"/>
      <c r="D385" s="20" t="s">
        <v>184</v>
      </c>
      <c r="E385" s="31">
        <v>42050032.259999998</v>
      </c>
      <c r="F385" s="31">
        <v>42050032.259999998</v>
      </c>
      <c r="G385" s="32">
        <v>0</v>
      </c>
      <c r="H385" s="22"/>
    </row>
    <row r="386" spans="2:8" s="33" customFormat="1" x14ac:dyDescent="0.2">
      <c r="B386" s="46" t="s">
        <v>182</v>
      </c>
      <c r="C386" s="46"/>
      <c r="D386" s="20" t="s">
        <v>16</v>
      </c>
      <c r="E386" s="31">
        <v>9840424.4299999997</v>
      </c>
      <c r="F386" s="31">
        <v>5904254.6600000001</v>
      </c>
      <c r="G386" s="32">
        <v>0</v>
      </c>
      <c r="H386" s="22"/>
    </row>
    <row r="387" spans="2:8" s="33" customFormat="1" x14ac:dyDescent="0.2">
      <c r="B387" s="46" t="s">
        <v>182</v>
      </c>
      <c r="C387" s="46"/>
      <c r="D387" s="20" t="s">
        <v>32</v>
      </c>
      <c r="E387" s="31">
        <v>13525043.859999999</v>
      </c>
      <c r="F387" s="31">
        <v>10311626.16</v>
      </c>
      <c r="G387" s="32">
        <v>0</v>
      </c>
      <c r="H387" s="22"/>
    </row>
    <row r="388" spans="2:8" s="33" customFormat="1" x14ac:dyDescent="0.2">
      <c r="B388" s="46" t="s">
        <v>182</v>
      </c>
      <c r="C388" s="46"/>
      <c r="D388" s="20" t="s">
        <v>185</v>
      </c>
      <c r="E388" s="31">
        <v>16379519.380000001</v>
      </c>
      <c r="F388" s="31">
        <v>12315395.890000001</v>
      </c>
      <c r="G388" s="32">
        <v>0</v>
      </c>
      <c r="H388" s="22"/>
    </row>
    <row r="389" spans="2:8" s="33" customFormat="1" x14ac:dyDescent="0.2">
      <c r="B389" s="46" t="s">
        <v>182</v>
      </c>
      <c r="C389" s="46"/>
      <c r="D389" s="20" t="s">
        <v>91</v>
      </c>
      <c r="E389" s="31">
        <v>30583834.390000001</v>
      </c>
      <c r="F389" s="31">
        <v>30583834.390000001</v>
      </c>
      <c r="G389" s="32">
        <v>0</v>
      </c>
      <c r="H389" s="22"/>
    </row>
    <row r="390" spans="2:8" s="33" customFormat="1" x14ac:dyDescent="0.2">
      <c r="B390" s="46" t="s">
        <v>182</v>
      </c>
      <c r="C390" s="46"/>
      <c r="D390" s="20" t="s">
        <v>186</v>
      </c>
      <c r="E390" s="31">
        <v>40756062</v>
      </c>
      <c r="F390" s="31">
        <v>35156407.5</v>
      </c>
      <c r="G390" s="32">
        <v>0</v>
      </c>
      <c r="H390" s="22"/>
    </row>
    <row r="391" spans="2:8" s="33" customFormat="1" x14ac:dyDescent="0.2">
      <c r="B391" s="46" t="s">
        <v>182</v>
      </c>
      <c r="C391" s="46"/>
      <c r="D391" s="20" t="s">
        <v>33</v>
      </c>
      <c r="E391" s="31">
        <v>3410030.2</v>
      </c>
      <c r="F391" s="31">
        <v>3302857.42</v>
      </c>
      <c r="G391" s="32">
        <v>0</v>
      </c>
      <c r="H391" s="22"/>
    </row>
    <row r="392" spans="2:8" s="33" customFormat="1" x14ac:dyDescent="0.2">
      <c r="B392" s="46" t="s">
        <v>182</v>
      </c>
      <c r="C392" s="46"/>
      <c r="D392" s="20" t="s">
        <v>18</v>
      </c>
      <c r="E392" s="31">
        <v>8754598.6500000004</v>
      </c>
      <c r="F392" s="31">
        <v>4257536.55</v>
      </c>
      <c r="G392" s="32">
        <v>0</v>
      </c>
      <c r="H392" s="22"/>
    </row>
    <row r="393" spans="2:8" s="33" customFormat="1" x14ac:dyDescent="0.2">
      <c r="B393" s="46" t="s">
        <v>182</v>
      </c>
      <c r="C393" s="46"/>
      <c r="D393" s="20" t="s">
        <v>96</v>
      </c>
      <c r="E393" s="31">
        <v>11323816.689999999</v>
      </c>
      <c r="F393" s="31">
        <v>9697780.0500000007</v>
      </c>
      <c r="G393" s="32">
        <v>0</v>
      </c>
      <c r="H393" s="22"/>
    </row>
    <row r="394" spans="2:8" s="33" customFormat="1" x14ac:dyDescent="0.2">
      <c r="B394" s="46" t="s">
        <v>182</v>
      </c>
      <c r="C394" s="46"/>
      <c r="D394" s="20" t="s">
        <v>187</v>
      </c>
      <c r="E394" s="31">
        <v>9610539</v>
      </c>
      <c r="F394" s="31">
        <v>6571730.2800000003</v>
      </c>
      <c r="G394" s="32">
        <v>0</v>
      </c>
      <c r="H394" s="22"/>
    </row>
    <row r="395" spans="2:8" s="33" customFormat="1" x14ac:dyDescent="0.2">
      <c r="B395" s="46" t="s">
        <v>182</v>
      </c>
      <c r="C395" s="46"/>
      <c r="D395" s="20" t="s">
        <v>144</v>
      </c>
      <c r="E395" s="31">
        <v>82395869.709999993</v>
      </c>
      <c r="F395" s="31">
        <v>80945140.269999996</v>
      </c>
      <c r="G395" s="32">
        <v>0</v>
      </c>
      <c r="H395" s="22"/>
    </row>
    <row r="396" spans="2:8" s="33" customFormat="1" x14ac:dyDescent="0.2">
      <c r="B396" s="46" t="s">
        <v>182</v>
      </c>
      <c r="C396" s="46"/>
      <c r="D396" s="20" t="s">
        <v>101</v>
      </c>
      <c r="E396" s="31">
        <v>42709588.920000002</v>
      </c>
      <c r="F396" s="31">
        <v>38952511.5</v>
      </c>
      <c r="G396" s="32">
        <v>0</v>
      </c>
      <c r="H396" s="22"/>
    </row>
    <row r="397" spans="2:8" s="33" customFormat="1" x14ac:dyDescent="0.2">
      <c r="B397" s="46" t="s">
        <v>182</v>
      </c>
      <c r="C397" s="46"/>
      <c r="D397" s="20" t="s">
        <v>106</v>
      </c>
      <c r="E397" s="31">
        <v>10688696</v>
      </c>
      <c r="F397" s="31">
        <v>7272209.4699999997</v>
      </c>
      <c r="G397" s="32">
        <v>0</v>
      </c>
      <c r="H397" s="22"/>
    </row>
    <row r="398" spans="2:8" s="33" customFormat="1" x14ac:dyDescent="0.2">
      <c r="B398" s="46" t="s">
        <v>182</v>
      </c>
      <c r="C398" s="46"/>
      <c r="D398" s="20" t="s">
        <v>21</v>
      </c>
      <c r="E398" s="31">
        <v>44804907.32</v>
      </c>
      <c r="F398" s="31">
        <v>44804907.32</v>
      </c>
      <c r="G398" s="32">
        <v>0</v>
      </c>
      <c r="H398" s="22"/>
    </row>
    <row r="399" spans="2:8" s="33" customFormat="1" x14ac:dyDescent="0.2">
      <c r="B399" s="46" t="s">
        <v>182</v>
      </c>
      <c r="C399" s="46"/>
      <c r="D399" s="20" t="s">
        <v>23</v>
      </c>
      <c r="E399" s="31">
        <v>329569804.31</v>
      </c>
      <c r="F399" s="31">
        <v>325513991.33999997</v>
      </c>
      <c r="G399" s="32">
        <v>0</v>
      </c>
      <c r="H399" s="22"/>
    </row>
    <row r="400" spans="2:8" s="33" customFormat="1" x14ac:dyDescent="0.2">
      <c r="B400" s="46" t="s">
        <v>182</v>
      </c>
      <c r="C400" s="46"/>
      <c r="D400" s="20" t="s">
        <v>24</v>
      </c>
      <c r="E400" s="31">
        <v>10246133</v>
      </c>
      <c r="F400" s="31">
        <v>7176610.0199999996</v>
      </c>
      <c r="G400" s="32">
        <v>0</v>
      </c>
      <c r="H400" s="22"/>
    </row>
    <row r="401" spans="2:8" s="33" customFormat="1" x14ac:dyDescent="0.2">
      <c r="B401" s="46" t="s">
        <v>182</v>
      </c>
      <c r="C401" s="46"/>
      <c r="D401" s="20" t="s">
        <v>114</v>
      </c>
      <c r="E401" s="31">
        <v>35598526.420000002</v>
      </c>
      <c r="F401" s="31">
        <v>35598526.420000002</v>
      </c>
      <c r="G401" s="32">
        <v>0</v>
      </c>
      <c r="H401" s="22"/>
    </row>
    <row r="402" spans="2:8" s="33" customFormat="1" x14ac:dyDescent="0.2">
      <c r="B402" s="46" t="s">
        <v>182</v>
      </c>
      <c r="C402" s="46"/>
      <c r="D402" s="20" t="s">
        <v>36</v>
      </c>
      <c r="E402" s="31">
        <v>10501869.01</v>
      </c>
      <c r="F402" s="31">
        <v>9758385.1500000004</v>
      </c>
      <c r="G402" s="32">
        <v>0</v>
      </c>
      <c r="H402" s="22"/>
    </row>
    <row r="403" spans="2:8" s="33" customFormat="1" x14ac:dyDescent="0.2">
      <c r="B403" s="46" t="s">
        <v>182</v>
      </c>
      <c r="C403" s="46"/>
      <c r="D403" s="20" t="s">
        <v>116</v>
      </c>
      <c r="E403" s="31">
        <v>10529763.119999999</v>
      </c>
      <c r="F403" s="31">
        <v>9538471.8300000001</v>
      </c>
      <c r="G403" s="32">
        <v>0</v>
      </c>
      <c r="H403" s="22"/>
    </row>
    <row r="404" spans="2:8" s="33" customFormat="1" x14ac:dyDescent="0.2">
      <c r="B404" s="46" t="s">
        <v>182</v>
      </c>
      <c r="C404" s="46"/>
      <c r="D404" s="20" t="s">
        <v>188</v>
      </c>
      <c r="E404" s="31">
        <v>33359026.960000001</v>
      </c>
      <c r="F404" s="31">
        <v>28502012.059999999</v>
      </c>
      <c r="G404" s="32">
        <v>0</v>
      </c>
      <c r="H404" s="22"/>
    </row>
    <row r="405" spans="2:8" s="33" customFormat="1" x14ac:dyDescent="0.2">
      <c r="B405" s="46" t="s">
        <v>182</v>
      </c>
      <c r="C405" s="46"/>
      <c r="D405" s="20" t="s">
        <v>162</v>
      </c>
      <c r="E405" s="31">
        <v>13305434</v>
      </c>
      <c r="F405" s="31">
        <v>13305434</v>
      </c>
      <c r="G405" s="32">
        <v>0</v>
      </c>
      <c r="H405" s="22"/>
    </row>
    <row r="406" spans="2:8" s="33" customFormat="1" x14ac:dyDescent="0.2">
      <c r="B406" s="46" t="s">
        <v>182</v>
      </c>
      <c r="C406" s="46"/>
      <c r="D406" s="20" t="s">
        <v>164</v>
      </c>
      <c r="E406" s="31">
        <v>12555954.449999999</v>
      </c>
      <c r="F406" s="31">
        <v>11104001.699999999</v>
      </c>
      <c r="G406" s="32">
        <v>0</v>
      </c>
      <c r="H406" s="22"/>
    </row>
    <row r="407" spans="2:8" s="33" customFormat="1" x14ac:dyDescent="0.2">
      <c r="B407" s="46" t="s">
        <v>189</v>
      </c>
      <c r="C407" s="46"/>
      <c r="D407" s="20" t="s">
        <v>183</v>
      </c>
      <c r="E407" s="31">
        <v>11394992.140000001</v>
      </c>
      <c r="F407" s="31">
        <v>11188744.560000001</v>
      </c>
      <c r="G407" s="32">
        <v>0</v>
      </c>
      <c r="H407" s="22"/>
    </row>
    <row r="408" spans="2:8" s="33" customFormat="1" x14ac:dyDescent="0.2">
      <c r="B408" s="46" t="s">
        <v>189</v>
      </c>
      <c r="C408" s="46"/>
      <c r="D408" s="20" t="s">
        <v>17</v>
      </c>
      <c r="E408" s="31">
        <v>1499832.89</v>
      </c>
      <c r="F408" s="31">
        <v>1499832.89</v>
      </c>
      <c r="G408" s="32">
        <v>0</v>
      </c>
      <c r="H408" s="22"/>
    </row>
    <row r="409" spans="2:8" s="33" customFormat="1" x14ac:dyDescent="0.2">
      <c r="B409" s="46" t="s">
        <v>189</v>
      </c>
      <c r="C409" s="46"/>
      <c r="D409" s="20" t="s">
        <v>18</v>
      </c>
      <c r="E409" s="31">
        <v>1471428.46</v>
      </c>
      <c r="F409" s="31">
        <v>1471428.46</v>
      </c>
      <c r="G409" s="32">
        <v>0</v>
      </c>
      <c r="H409" s="22"/>
    </row>
    <row r="410" spans="2:8" s="33" customFormat="1" x14ac:dyDescent="0.2">
      <c r="B410" s="46" t="s">
        <v>190</v>
      </c>
      <c r="C410" s="46"/>
      <c r="D410" s="20" t="s">
        <v>26</v>
      </c>
      <c r="E410" s="31">
        <v>4066397.86</v>
      </c>
      <c r="F410" s="31">
        <v>4066397.86</v>
      </c>
      <c r="G410" s="32">
        <v>0</v>
      </c>
      <c r="H410" s="22"/>
    </row>
    <row r="411" spans="2:8" s="33" customFormat="1" x14ac:dyDescent="0.2">
      <c r="B411" s="46" t="s">
        <v>190</v>
      </c>
      <c r="C411" s="46"/>
      <c r="D411" s="20" t="s">
        <v>134</v>
      </c>
      <c r="E411" s="31">
        <v>27294085.32</v>
      </c>
      <c r="F411" s="31">
        <v>27294085.32</v>
      </c>
      <c r="G411" s="32">
        <v>0</v>
      </c>
      <c r="H411" s="22"/>
    </row>
    <row r="412" spans="2:8" s="33" customFormat="1" x14ac:dyDescent="0.2">
      <c r="B412" s="46" t="s">
        <v>190</v>
      </c>
      <c r="C412" s="46"/>
      <c r="D412" s="20" t="s">
        <v>78</v>
      </c>
      <c r="E412" s="31">
        <v>117886620.47</v>
      </c>
      <c r="F412" s="31">
        <v>117886620.47</v>
      </c>
      <c r="G412" s="32">
        <v>0</v>
      </c>
      <c r="H412" s="22"/>
    </row>
    <row r="413" spans="2:8" s="33" customFormat="1" x14ac:dyDescent="0.2">
      <c r="B413" s="46" t="s">
        <v>190</v>
      </c>
      <c r="C413" s="46"/>
      <c r="D413" s="20" t="s">
        <v>79</v>
      </c>
      <c r="E413" s="31">
        <v>24326124.890000001</v>
      </c>
      <c r="F413" s="31">
        <v>24226744.219999999</v>
      </c>
      <c r="G413" s="32">
        <v>0</v>
      </c>
      <c r="H413" s="22"/>
    </row>
    <row r="414" spans="2:8" s="33" customFormat="1" x14ac:dyDescent="0.2">
      <c r="B414" s="46" t="s">
        <v>190</v>
      </c>
      <c r="C414" s="46"/>
      <c r="D414" s="20" t="s">
        <v>137</v>
      </c>
      <c r="E414" s="31">
        <v>8474214.8399999999</v>
      </c>
      <c r="F414" s="31">
        <v>8474214.8399999999</v>
      </c>
      <c r="G414" s="32">
        <v>0</v>
      </c>
      <c r="H414" s="22"/>
    </row>
    <row r="415" spans="2:8" s="33" customFormat="1" x14ac:dyDescent="0.2">
      <c r="B415" s="46" t="s">
        <v>190</v>
      </c>
      <c r="C415" s="46"/>
      <c r="D415" s="20" t="s">
        <v>80</v>
      </c>
      <c r="E415" s="31">
        <v>1238787.8500000001</v>
      </c>
      <c r="F415" s="31">
        <v>1238787.8500000001</v>
      </c>
      <c r="G415" s="32">
        <v>0</v>
      </c>
      <c r="H415" s="22"/>
    </row>
    <row r="416" spans="2:8" s="33" customFormat="1" x14ac:dyDescent="0.2">
      <c r="B416" s="46" t="s">
        <v>190</v>
      </c>
      <c r="C416" s="46"/>
      <c r="D416" s="20" t="s">
        <v>81</v>
      </c>
      <c r="E416" s="31">
        <v>27478149</v>
      </c>
      <c r="F416" s="31">
        <v>27478149</v>
      </c>
      <c r="G416" s="32">
        <v>0</v>
      </c>
      <c r="H416" s="22"/>
    </row>
    <row r="417" spans="1:8" s="33" customFormat="1" x14ac:dyDescent="0.2">
      <c r="B417" s="46" t="s">
        <v>190</v>
      </c>
      <c r="C417" s="46"/>
      <c r="D417" s="20" t="s">
        <v>155</v>
      </c>
      <c r="E417" s="31">
        <v>145526.60999999999</v>
      </c>
      <c r="F417" s="31">
        <v>0</v>
      </c>
      <c r="G417" s="32">
        <v>0</v>
      </c>
      <c r="H417" s="22"/>
    </row>
    <row r="418" spans="1:8" s="33" customFormat="1" x14ac:dyDescent="0.2">
      <c r="B418" s="46" t="s">
        <v>190</v>
      </c>
      <c r="C418" s="46"/>
      <c r="D418" s="20" t="s">
        <v>18</v>
      </c>
      <c r="E418" s="31">
        <v>30614685.07</v>
      </c>
      <c r="F418" s="31">
        <v>30461788.559999999</v>
      </c>
      <c r="G418" s="32">
        <v>0</v>
      </c>
      <c r="H418" s="22"/>
    </row>
    <row r="419" spans="1:8" s="33" customFormat="1" x14ac:dyDescent="0.2">
      <c r="B419" s="46" t="s">
        <v>190</v>
      </c>
      <c r="C419" s="46"/>
      <c r="D419" s="20" t="s">
        <v>191</v>
      </c>
      <c r="E419" s="31">
        <v>4255178.7</v>
      </c>
      <c r="F419" s="31">
        <v>4255178.7</v>
      </c>
      <c r="G419" s="32">
        <v>0</v>
      </c>
      <c r="H419" s="22"/>
    </row>
    <row r="420" spans="1:8" s="33" customFormat="1" x14ac:dyDescent="0.2">
      <c r="B420" s="46" t="s">
        <v>190</v>
      </c>
      <c r="C420" s="46"/>
      <c r="D420" s="20" t="s">
        <v>96</v>
      </c>
      <c r="E420" s="31">
        <v>27828120</v>
      </c>
      <c r="F420" s="31">
        <v>27828120</v>
      </c>
      <c r="G420" s="32">
        <v>0</v>
      </c>
      <c r="H420" s="22"/>
    </row>
    <row r="421" spans="1:8" s="33" customFormat="1" x14ac:dyDescent="0.2">
      <c r="B421" s="46" t="s">
        <v>190</v>
      </c>
      <c r="C421" s="46"/>
      <c r="D421" s="20" t="s">
        <v>19</v>
      </c>
      <c r="E421" s="31">
        <v>79460.710000000006</v>
      </c>
      <c r="F421" s="31">
        <v>23838.21</v>
      </c>
      <c r="G421" s="32">
        <v>0</v>
      </c>
      <c r="H421" s="22"/>
    </row>
    <row r="422" spans="1:8" s="33" customFormat="1" x14ac:dyDescent="0.2">
      <c r="B422" s="46" t="s">
        <v>190</v>
      </c>
      <c r="C422" s="46"/>
      <c r="D422" s="20" t="s">
        <v>34</v>
      </c>
      <c r="E422" s="31">
        <v>41275862.060000002</v>
      </c>
      <c r="F422" s="31">
        <v>41275862.060000002</v>
      </c>
      <c r="G422" s="32">
        <v>0</v>
      </c>
      <c r="H422" s="22"/>
    </row>
    <row r="423" spans="1:8" s="33" customFormat="1" x14ac:dyDescent="0.2">
      <c r="A423" s="58"/>
      <c r="B423" s="67" t="s">
        <v>190</v>
      </c>
      <c r="C423" s="67"/>
      <c r="D423" s="50" t="s">
        <v>35</v>
      </c>
      <c r="E423" s="54">
        <v>24392637.84</v>
      </c>
      <c r="F423" s="54">
        <v>24392637.84</v>
      </c>
      <c r="G423" s="55">
        <v>0</v>
      </c>
      <c r="H423" s="22"/>
    </row>
    <row r="424" spans="1:8" s="33" customFormat="1" x14ac:dyDescent="0.2">
      <c r="B424" s="46" t="s">
        <v>190</v>
      </c>
      <c r="C424" s="46"/>
      <c r="D424" s="20" t="s">
        <v>101</v>
      </c>
      <c r="E424" s="31">
        <v>15393720.93</v>
      </c>
      <c r="F424" s="31">
        <v>15393720.93</v>
      </c>
      <c r="G424" s="32">
        <v>0</v>
      </c>
      <c r="H424" s="22"/>
    </row>
    <row r="425" spans="1:8" s="33" customFormat="1" x14ac:dyDescent="0.2">
      <c r="B425" s="46" t="s">
        <v>190</v>
      </c>
      <c r="C425" s="46"/>
      <c r="D425" s="20" t="s">
        <v>146</v>
      </c>
      <c r="E425" s="31">
        <v>5608092.7999999998</v>
      </c>
      <c r="F425" s="31">
        <v>1788421.04</v>
      </c>
      <c r="G425" s="32">
        <v>0</v>
      </c>
      <c r="H425" s="22"/>
    </row>
    <row r="426" spans="1:8" s="33" customFormat="1" x14ac:dyDescent="0.2">
      <c r="B426" s="46" t="s">
        <v>190</v>
      </c>
      <c r="C426" s="46"/>
      <c r="D426" s="20" t="s">
        <v>20</v>
      </c>
      <c r="E426" s="31">
        <v>19196133.219999999</v>
      </c>
      <c r="F426" s="31">
        <v>19196133.219999999</v>
      </c>
      <c r="G426" s="32">
        <v>0</v>
      </c>
      <c r="H426" s="22"/>
    </row>
    <row r="427" spans="1:8" s="33" customFormat="1" x14ac:dyDescent="0.2">
      <c r="B427" s="46" t="s">
        <v>190</v>
      </c>
      <c r="C427" s="46"/>
      <c r="D427" s="20" t="s">
        <v>106</v>
      </c>
      <c r="E427" s="31">
        <v>28536306.16</v>
      </c>
      <c r="F427" s="31">
        <v>18826803.719999999</v>
      </c>
      <c r="G427" s="32">
        <v>0</v>
      </c>
      <c r="H427" s="22"/>
    </row>
    <row r="428" spans="1:8" s="33" customFormat="1" x14ac:dyDescent="0.2">
      <c r="B428" s="46" t="s">
        <v>190</v>
      </c>
      <c r="C428" s="46"/>
      <c r="D428" s="20" t="s">
        <v>22</v>
      </c>
      <c r="E428" s="31">
        <v>86319822.340000004</v>
      </c>
      <c r="F428" s="31">
        <v>84376593.299999997</v>
      </c>
      <c r="G428" s="32">
        <v>0</v>
      </c>
      <c r="H428" s="22"/>
    </row>
    <row r="429" spans="1:8" s="33" customFormat="1" x14ac:dyDescent="0.2">
      <c r="B429" s="46" t="s">
        <v>190</v>
      </c>
      <c r="C429" s="46"/>
      <c r="D429" s="20" t="s">
        <v>112</v>
      </c>
      <c r="E429" s="31">
        <v>15460422.85</v>
      </c>
      <c r="F429" s="31">
        <v>15460422.85</v>
      </c>
      <c r="G429" s="32">
        <v>0</v>
      </c>
      <c r="H429" s="22"/>
    </row>
    <row r="430" spans="1:8" s="33" customFormat="1" x14ac:dyDescent="0.2">
      <c r="B430" s="46" t="s">
        <v>190</v>
      </c>
      <c r="C430" s="46"/>
      <c r="D430" s="20" t="s">
        <v>23</v>
      </c>
      <c r="E430" s="31">
        <v>22875756.940000001</v>
      </c>
      <c r="F430" s="31">
        <v>22525191.91</v>
      </c>
      <c r="G430" s="32">
        <v>0</v>
      </c>
      <c r="H430" s="22"/>
    </row>
    <row r="431" spans="1:8" s="33" customFormat="1" x14ac:dyDescent="0.2">
      <c r="B431" s="46" t="s">
        <v>190</v>
      </c>
      <c r="C431" s="46"/>
      <c r="D431" s="20" t="s">
        <v>24</v>
      </c>
      <c r="E431" s="31">
        <v>84950023.760000005</v>
      </c>
      <c r="F431" s="31">
        <v>81592704.590000004</v>
      </c>
      <c r="G431" s="32">
        <v>0</v>
      </c>
      <c r="H431" s="22"/>
    </row>
    <row r="432" spans="1:8" s="33" customFormat="1" x14ac:dyDescent="0.2">
      <c r="B432" s="46" t="s">
        <v>190</v>
      </c>
      <c r="C432" s="46"/>
      <c r="D432" s="20" t="s">
        <v>114</v>
      </c>
      <c r="E432" s="31">
        <v>7702121.9500000002</v>
      </c>
      <c r="F432" s="31">
        <v>7702121.9500000002</v>
      </c>
      <c r="G432" s="32">
        <v>0</v>
      </c>
      <c r="H432" s="22"/>
    </row>
    <row r="433" spans="2:8" s="33" customFormat="1" x14ac:dyDescent="0.2">
      <c r="B433" s="46" t="s">
        <v>190</v>
      </c>
      <c r="C433" s="46"/>
      <c r="D433" s="20" t="s">
        <v>150</v>
      </c>
      <c r="E433" s="31">
        <v>40302066.850000001</v>
      </c>
      <c r="F433" s="31">
        <v>38397193.960000001</v>
      </c>
      <c r="G433" s="32">
        <v>0</v>
      </c>
      <c r="H433" s="22"/>
    </row>
    <row r="434" spans="2:8" s="33" customFormat="1" x14ac:dyDescent="0.2">
      <c r="B434" s="46" t="s">
        <v>192</v>
      </c>
      <c r="C434" s="46"/>
      <c r="D434" s="20" t="s">
        <v>18</v>
      </c>
      <c r="E434" s="31">
        <v>29625984.300000001</v>
      </c>
      <c r="F434" s="31">
        <v>28869622.5</v>
      </c>
      <c r="G434" s="32">
        <v>0</v>
      </c>
      <c r="H434" s="22"/>
    </row>
    <row r="435" spans="2:8" s="33" customFormat="1" x14ac:dyDescent="0.2">
      <c r="B435" s="46" t="s">
        <v>192</v>
      </c>
      <c r="C435" s="46"/>
      <c r="D435" s="20" t="s">
        <v>22</v>
      </c>
      <c r="E435" s="31">
        <v>34045266.899999999</v>
      </c>
      <c r="F435" s="31">
        <v>26497827.93</v>
      </c>
      <c r="G435" s="32">
        <v>0</v>
      </c>
      <c r="H435" s="22"/>
    </row>
    <row r="436" spans="2:8" s="33" customFormat="1" x14ac:dyDescent="0.2">
      <c r="B436" s="46" t="s">
        <v>192</v>
      </c>
      <c r="C436" s="46"/>
      <c r="D436" s="20" t="s">
        <v>114</v>
      </c>
      <c r="E436" s="31">
        <v>18403945.199999999</v>
      </c>
      <c r="F436" s="31">
        <v>10875807.66</v>
      </c>
      <c r="G436" s="32">
        <v>0</v>
      </c>
      <c r="H436" s="22"/>
    </row>
    <row r="437" spans="2:8" s="33" customFormat="1" x14ac:dyDescent="0.2">
      <c r="B437" s="46" t="s">
        <v>193</v>
      </c>
      <c r="C437" s="46"/>
      <c r="D437" s="20" t="s">
        <v>136</v>
      </c>
      <c r="E437" s="31">
        <v>2119621.7400000002</v>
      </c>
      <c r="F437" s="31">
        <v>1256640.23</v>
      </c>
      <c r="G437" s="32">
        <v>0</v>
      </c>
      <c r="H437" s="22"/>
    </row>
    <row r="438" spans="2:8" s="33" customFormat="1" x14ac:dyDescent="0.2">
      <c r="B438" s="46" t="s">
        <v>194</v>
      </c>
      <c r="C438" s="46"/>
      <c r="D438" s="20" t="s">
        <v>26</v>
      </c>
      <c r="E438" s="31">
        <v>49157.04</v>
      </c>
      <c r="F438" s="31">
        <v>49157.04</v>
      </c>
      <c r="G438" s="32">
        <v>0</v>
      </c>
      <c r="H438" s="22"/>
    </row>
    <row r="439" spans="2:8" s="33" customFormat="1" ht="25.5" x14ac:dyDescent="0.2">
      <c r="B439" s="46" t="s">
        <v>195</v>
      </c>
      <c r="C439" s="46"/>
      <c r="D439" s="20" t="s">
        <v>88</v>
      </c>
      <c r="E439" s="31">
        <v>18015956.27</v>
      </c>
      <c r="F439" s="31">
        <v>6842313.4100000001</v>
      </c>
      <c r="G439" s="32">
        <v>0</v>
      </c>
      <c r="H439" s="22"/>
    </row>
    <row r="440" spans="2:8" s="33" customFormat="1" ht="25.5" x14ac:dyDescent="0.2">
      <c r="B440" s="46" t="s">
        <v>195</v>
      </c>
      <c r="C440" s="46"/>
      <c r="D440" s="20" t="s">
        <v>94</v>
      </c>
      <c r="E440" s="31">
        <v>5287089.25</v>
      </c>
      <c r="F440" s="31">
        <v>0</v>
      </c>
      <c r="G440" s="32">
        <v>0</v>
      </c>
      <c r="H440" s="22"/>
    </row>
    <row r="441" spans="2:8" s="33" customFormat="1" ht="25.5" x14ac:dyDescent="0.2">
      <c r="B441" s="46" t="s">
        <v>195</v>
      </c>
      <c r="C441" s="46"/>
      <c r="D441" s="20" t="s">
        <v>143</v>
      </c>
      <c r="E441" s="31">
        <v>32082401.129999999</v>
      </c>
      <c r="F441" s="31">
        <v>27964330.52</v>
      </c>
      <c r="G441" s="32">
        <v>0</v>
      </c>
      <c r="H441" s="22"/>
    </row>
    <row r="442" spans="2:8" s="33" customFormat="1" ht="25.5" x14ac:dyDescent="0.2">
      <c r="B442" s="46" t="s">
        <v>195</v>
      </c>
      <c r="C442" s="46"/>
      <c r="D442" s="20" t="s">
        <v>19</v>
      </c>
      <c r="E442" s="31">
        <v>915685.7</v>
      </c>
      <c r="F442" s="31">
        <v>282008.99</v>
      </c>
      <c r="G442" s="32">
        <v>0</v>
      </c>
      <c r="H442" s="22"/>
    </row>
    <row r="443" spans="2:8" s="33" customFormat="1" x14ac:dyDescent="0.2">
      <c r="B443" s="46" t="s">
        <v>173</v>
      </c>
      <c r="C443" s="46"/>
      <c r="D443" s="20" t="s">
        <v>26</v>
      </c>
      <c r="E443" s="31">
        <v>281692.78000000003</v>
      </c>
      <c r="F443" s="31">
        <v>281692.78000000003</v>
      </c>
      <c r="G443" s="32">
        <v>0</v>
      </c>
      <c r="H443" s="22"/>
    </row>
    <row r="444" spans="2:8" s="33" customFormat="1" x14ac:dyDescent="0.2">
      <c r="B444" s="46" t="s">
        <v>173</v>
      </c>
      <c r="C444" s="46"/>
      <c r="D444" s="20" t="s">
        <v>69</v>
      </c>
      <c r="E444" s="31">
        <v>849393</v>
      </c>
      <c r="F444" s="31">
        <v>849393</v>
      </c>
      <c r="G444" s="32">
        <v>0</v>
      </c>
      <c r="H444" s="22"/>
    </row>
    <row r="445" spans="2:8" s="33" customFormat="1" x14ac:dyDescent="0.2">
      <c r="B445" s="46" t="s">
        <v>173</v>
      </c>
      <c r="C445" s="46"/>
      <c r="D445" s="20" t="s">
        <v>83</v>
      </c>
      <c r="E445" s="31">
        <v>707486</v>
      </c>
      <c r="F445" s="31">
        <v>707486</v>
      </c>
      <c r="G445" s="32">
        <v>0</v>
      </c>
      <c r="H445" s="22"/>
    </row>
    <row r="446" spans="2:8" s="33" customFormat="1" x14ac:dyDescent="0.2">
      <c r="B446" s="46" t="s">
        <v>173</v>
      </c>
      <c r="C446" s="46"/>
      <c r="D446" s="20" t="s">
        <v>15</v>
      </c>
      <c r="E446" s="31">
        <v>4813848</v>
      </c>
      <c r="F446" s="31">
        <v>4392590.0599999996</v>
      </c>
      <c r="G446" s="32">
        <v>0</v>
      </c>
      <c r="H446" s="22"/>
    </row>
    <row r="447" spans="2:8" s="33" customFormat="1" x14ac:dyDescent="0.2">
      <c r="B447" s="46" t="s">
        <v>173</v>
      </c>
      <c r="C447" s="46"/>
      <c r="D447" s="20" t="s">
        <v>94</v>
      </c>
      <c r="E447" s="31">
        <v>2183472</v>
      </c>
      <c r="F447" s="31">
        <v>1636570.94</v>
      </c>
      <c r="G447" s="32">
        <v>0</v>
      </c>
      <c r="H447" s="22"/>
    </row>
    <row r="448" spans="2:8" s="33" customFormat="1" x14ac:dyDescent="0.2">
      <c r="B448" s="46" t="s">
        <v>173</v>
      </c>
      <c r="C448" s="46"/>
      <c r="D448" s="20" t="s">
        <v>191</v>
      </c>
      <c r="E448" s="31">
        <v>2237269.9</v>
      </c>
      <c r="F448" s="31">
        <v>2237269.9</v>
      </c>
      <c r="G448" s="32">
        <v>0</v>
      </c>
      <c r="H448" s="22"/>
    </row>
    <row r="449" spans="2:8" s="33" customFormat="1" x14ac:dyDescent="0.2">
      <c r="B449" s="46" t="s">
        <v>173</v>
      </c>
      <c r="C449" s="46"/>
      <c r="D449" s="20" t="s">
        <v>143</v>
      </c>
      <c r="E449" s="31">
        <v>5085935</v>
      </c>
      <c r="F449" s="31">
        <v>4886065.8600000003</v>
      </c>
      <c r="G449" s="32">
        <v>0</v>
      </c>
      <c r="H449" s="22"/>
    </row>
    <row r="450" spans="2:8" s="33" customFormat="1" x14ac:dyDescent="0.2">
      <c r="B450" s="46" t="s">
        <v>173</v>
      </c>
      <c r="C450" s="46"/>
      <c r="D450" s="20" t="s">
        <v>146</v>
      </c>
      <c r="E450" s="31">
        <v>491368</v>
      </c>
      <c r="F450" s="31">
        <v>491368</v>
      </c>
      <c r="G450" s="32">
        <v>0</v>
      </c>
      <c r="H450" s="22"/>
    </row>
    <row r="451" spans="2:8" s="33" customFormat="1" x14ac:dyDescent="0.2">
      <c r="B451" s="46" t="s">
        <v>173</v>
      </c>
      <c r="C451" s="46"/>
      <c r="D451" s="20" t="s">
        <v>196</v>
      </c>
      <c r="E451" s="31">
        <v>650694</v>
      </c>
      <c r="F451" s="31">
        <v>650694</v>
      </c>
      <c r="G451" s="32">
        <v>0</v>
      </c>
      <c r="H451" s="22"/>
    </row>
    <row r="452" spans="2:8" s="33" customFormat="1" x14ac:dyDescent="0.2">
      <c r="B452" s="46" t="s">
        <v>174</v>
      </c>
      <c r="C452" s="46"/>
      <c r="D452" s="20" t="s">
        <v>26</v>
      </c>
      <c r="E452" s="31">
        <v>393853.24</v>
      </c>
      <c r="F452" s="31">
        <v>393853.24</v>
      </c>
      <c r="G452" s="32">
        <v>0</v>
      </c>
      <c r="H452" s="22"/>
    </row>
    <row r="453" spans="2:8" s="33" customFormat="1" x14ac:dyDescent="0.2">
      <c r="B453" s="46" t="s">
        <v>174</v>
      </c>
      <c r="C453" s="46"/>
      <c r="D453" s="20" t="s">
        <v>17</v>
      </c>
      <c r="E453" s="31">
        <v>350000</v>
      </c>
      <c r="F453" s="31">
        <v>350000</v>
      </c>
      <c r="G453" s="32">
        <v>0</v>
      </c>
      <c r="H453" s="22"/>
    </row>
    <row r="454" spans="2:8" s="33" customFormat="1" x14ac:dyDescent="0.2">
      <c r="B454" s="46" t="s">
        <v>174</v>
      </c>
      <c r="C454" s="46"/>
      <c r="D454" s="20" t="s">
        <v>18</v>
      </c>
      <c r="E454" s="31">
        <v>23600721.23</v>
      </c>
      <c r="F454" s="31">
        <v>22998186.48</v>
      </c>
      <c r="G454" s="32">
        <v>0</v>
      </c>
      <c r="H454" s="22"/>
    </row>
    <row r="455" spans="2:8" s="33" customFormat="1" x14ac:dyDescent="0.2">
      <c r="B455" s="46" t="s">
        <v>174</v>
      </c>
      <c r="C455" s="46"/>
      <c r="D455" s="20" t="s">
        <v>22</v>
      </c>
      <c r="E455" s="31">
        <v>15028938.5</v>
      </c>
      <c r="F455" s="31">
        <v>11756038.289999999</v>
      </c>
      <c r="G455" s="32">
        <v>0</v>
      </c>
      <c r="H455" s="22"/>
    </row>
    <row r="456" spans="2:8" s="33" customFormat="1" x14ac:dyDescent="0.2">
      <c r="B456" s="46" t="s">
        <v>174</v>
      </c>
      <c r="C456" s="46"/>
      <c r="D456" s="20" t="s">
        <v>114</v>
      </c>
      <c r="E456" s="31">
        <v>22493710.800000001</v>
      </c>
      <c r="F456" s="31">
        <v>13292653.810000001</v>
      </c>
      <c r="G456" s="32">
        <v>0</v>
      </c>
      <c r="H456" s="22"/>
    </row>
    <row r="457" spans="2:8" s="33" customFormat="1" x14ac:dyDescent="0.2">
      <c r="B457" s="46" t="s">
        <v>197</v>
      </c>
      <c r="C457" s="46"/>
      <c r="D457" s="20" t="s">
        <v>26</v>
      </c>
      <c r="E457" s="31">
        <v>473648.12</v>
      </c>
      <c r="F457" s="31">
        <v>472780.12</v>
      </c>
      <c r="G457" s="32">
        <v>0</v>
      </c>
      <c r="H457" s="22"/>
    </row>
    <row r="458" spans="2:8" s="33" customFormat="1" x14ac:dyDescent="0.2">
      <c r="B458" s="46" t="s">
        <v>197</v>
      </c>
      <c r="C458" s="46"/>
      <c r="D458" s="20" t="s">
        <v>183</v>
      </c>
      <c r="E458" s="31">
        <v>11394992.140000001</v>
      </c>
      <c r="F458" s="31">
        <v>11188744.560000001</v>
      </c>
      <c r="G458" s="32">
        <v>0</v>
      </c>
      <c r="H458" s="22"/>
    </row>
    <row r="459" spans="2:8" s="33" customFormat="1" x14ac:dyDescent="0.2">
      <c r="B459" s="46" t="s">
        <v>197</v>
      </c>
      <c r="C459" s="46"/>
      <c r="D459" s="20" t="s">
        <v>136</v>
      </c>
      <c r="E459" s="31">
        <v>5317070.84</v>
      </c>
      <c r="F459" s="31">
        <v>4093693.5</v>
      </c>
      <c r="G459" s="32">
        <v>0</v>
      </c>
      <c r="H459" s="22"/>
    </row>
    <row r="460" spans="2:8" s="33" customFormat="1" x14ac:dyDescent="0.2">
      <c r="B460" s="46" t="s">
        <v>197</v>
      </c>
      <c r="C460" s="46"/>
      <c r="D460" s="20" t="s">
        <v>17</v>
      </c>
      <c r="E460" s="31">
        <v>3499610.03</v>
      </c>
      <c r="F460" s="31">
        <v>3499610.03</v>
      </c>
      <c r="G460" s="32">
        <v>0</v>
      </c>
      <c r="H460" s="22"/>
    </row>
    <row r="461" spans="2:8" s="33" customFormat="1" x14ac:dyDescent="0.2">
      <c r="B461" s="46" t="s">
        <v>197</v>
      </c>
      <c r="C461" s="46"/>
      <c r="D461" s="20" t="s">
        <v>18</v>
      </c>
      <c r="E461" s="31">
        <v>4153333.06</v>
      </c>
      <c r="F461" s="31">
        <v>4153333.06</v>
      </c>
      <c r="G461" s="32">
        <v>0</v>
      </c>
      <c r="H461" s="22"/>
    </row>
    <row r="462" spans="2:8" s="33" customFormat="1" x14ac:dyDescent="0.2">
      <c r="B462" s="46" t="s">
        <v>197</v>
      </c>
      <c r="C462" s="46"/>
      <c r="D462" s="20" t="s">
        <v>111</v>
      </c>
      <c r="E462" s="31">
        <v>210000</v>
      </c>
      <c r="F462" s="31">
        <v>210000</v>
      </c>
      <c r="G462" s="32">
        <v>0</v>
      </c>
      <c r="H462" s="22"/>
    </row>
    <row r="463" spans="2:8" s="33" customFormat="1" x14ac:dyDescent="0.2">
      <c r="B463" s="46" t="s">
        <v>198</v>
      </c>
      <c r="C463" s="46"/>
      <c r="D463" s="20" t="s">
        <v>26</v>
      </c>
      <c r="E463" s="31">
        <v>174320.79</v>
      </c>
      <c r="F463" s="31">
        <v>174320.79</v>
      </c>
      <c r="G463" s="32">
        <v>0</v>
      </c>
      <c r="H463" s="22"/>
    </row>
    <row r="464" spans="2:8" s="33" customFormat="1" x14ac:dyDescent="0.2">
      <c r="B464" s="46"/>
      <c r="C464" s="46"/>
      <c r="D464" s="20"/>
      <c r="E464" s="31"/>
      <c r="F464" s="31"/>
      <c r="G464" s="32"/>
      <c r="H464" s="22"/>
    </row>
    <row r="465" spans="1:8" s="29" customFormat="1" ht="15" customHeight="1" x14ac:dyDescent="0.2">
      <c r="A465" s="23" t="s">
        <v>199</v>
      </c>
      <c r="B465" s="24"/>
      <c r="C465" s="25"/>
      <c r="D465" s="26"/>
      <c r="E465" s="27">
        <v>0</v>
      </c>
      <c r="F465" s="27">
        <v>0</v>
      </c>
      <c r="G465" s="27">
        <v>0</v>
      </c>
      <c r="H465" s="28"/>
    </row>
    <row r="466" spans="1:8" s="33" customFormat="1" x14ac:dyDescent="0.2">
      <c r="B466" s="46" t="s">
        <v>130</v>
      </c>
      <c r="C466" s="46"/>
      <c r="D466" s="20"/>
      <c r="E466" s="21">
        <v>0</v>
      </c>
      <c r="F466" s="31">
        <v>0</v>
      </c>
      <c r="G466" s="14">
        <v>0</v>
      </c>
      <c r="H466" s="22"/>
    </row>
    <row r="467" spans="1:8" s="33" customFormat="1" x14ac:dyDescent="0.2">
      <c r="B467" s="46"/>
      <c r="C467" s="46"/>
      <c r="D467" s="20"/>
      <c r="E467" s="31"/>
      <c r="F467" s="31"/>
      <c r="G467" s="32"/>
      <c r="H467" s="22"/>
    </row>
    <row r="468" spans="1:8" s="33" customFormat="1" ht="26.25" customHeight="1" x14ac:dyDescent="0.2">
      <c r="A468" s="39" t="s">
        <v>200</v>
      </c>
      <c r="B468" s="40"/>
      <c r="C468" s="41"/>
      <c r="D468" s="42"/>
      <c r="E468" s="45">
        <f>SUM(E469)</f>
        <v>1909877</v>
      </c>
      <c r="F468" s="45">
        <f>SUM(F469)</f>
        <v>1909877</v>
      </c>
      <c r="G468" s="45">
        <v>0</v>
      </c>
      <c r="H468" s="22"/>
    </row>
    <row r="469" spans="1:8" s="33" customFormat="1" x14ac:dyDescent="0.2">
      <c r="B469" s="46" t="s">
        <v>201</v>
      </c>
      <c r="C469" s="46"/>
      <c r="D469" s="20" t="s">
        <v>26</v>
      </c>
      <c r="E469" s="21">
        <v>1909877</v>
      </c>
      <c r="F469" s="31">
        <v>1909877</v>
      </c>
      <c r="G469" s="14">
        <v>0</v>
      </c>
      <c r="H469" s="22"/>
    </row>
    <row r="470" spans="1:8" s="33" customFormat="1" x14ac:dyDescent="0.2">
      <c r="B470" s="46"/>
      <c r="C470" s="46"/>
      <c r="D470" s="20"/>
      <c r="E470" s="31"/>
      <c r="F470" s="31"/>
      <c r="G470" s="32"/>
      <c r="H470" s="22"/>
    </row>
    <row r="471" spans="1:8" s="64" customFormat="1" ht="15" customHeight="1" x14ac:dyDescent="0.2">
      <c r="A471" s="68" t="s">
        <v>202</v>
      </c>
      <c r="B471" s="24"/>
      <c r="C471" s="25"/>
      <c r="D471" s="26"/>
      <c r="E471" s="27">
        <v>0</v>
      </c>
      <c r="F471" s="27">
        <v>0</v>
      </c>
      <c r="G471" s="27">
        <v>0</v>
      </c>
      <c r="H471" s="28"/>
    </row>
    <row r="472" spans="1:8" s="33" customFormat="1" x14ac:dyDescent="0.2">
      <c r="B472" s="14" t="s">
        <v>130</v>
      </c>
      <c r="C472" s="14"/>
      <c r="D472" s="20"/>
      <c r="E472" s="21">
        <v>0</v>
      </c>
      <c r="F472" s="31">
        <v>0</v>
      </c>
      <c r="G472" s="14">
        <v>0</v>
      </c>
      <c r="H472" s="22"/>
    </row>
    <row r="473" spans="1:8" s="33" customFormat="1" x14ac:dyDescent="0.2">
      <c r="B473" s="46"/>
      <c r="C473" s="46"/>
      <c r="D473" s="20"/>
      <c r="E473" s="31"/>
      <c r="F473" s="31"/>
      <c r="G473" s="32"/>
      <c r="H473" s="22"/>
    </row>
    <row r="474" spans="1:8" s="33" customFormat="1" ht="26.25" customHeight="1" x14ac:dyDescent="0.2">
      <c r="A474" s="39" t="s">
        <v>203</v>
      </c>
      <c r="B474" s="40"/>
      <c r="C474" s="41"/>
      <c r="D474" s="42"/>
      <c r="E474" s="43">
        <f>SUM(E475:E475)</f>
        <v>0</v>
      </c>
      <c r="F474" s="43">
        <f>SUM(F475:F475)</f>
        <v>0</v>
      </c>
      <c r="G474" s="63">
        <v>0</v>
      </c>
      <c r="H474" s="22"/>
    </row>
    <row r="475" spans="1:8" s="33" customFormat="1" x14ac:dyDescent="0.2">
      <c r="B475" s="14" t="s">
        <v>130</v>
      </c>
      <c r="C475" s="14"/>
      <c r="D475" s="20"/>
      <c r="E475" s="21">
        <v>0</v>
      </c>
      <c r="F475" s="31">
        <v>0</v>
      </c>
      <c r="G475" s="14">
        <v>0</v>
      </c>
      <c r="H475" s="22"/>
    </row>
    <row r="476" spans="1:8" s="33" customFormat="1" x14ac:dyDescent="0.2">
      <c r="B476" s="46"/>
      <c r="C476" s="46"/>
      <c r="D476" s="20"/>
      <c r="E476" s="31"/>
      <c r="F476" s="31"/>
      <c r="G476" s="32"/>
      <c r="H476" s="22"/>
    </row>
    <row r="477" spans="1:8" s="64" customFormat="1" ht="15" customHeight="1" x14ac:dyDescent="0.2">
      <c r="A477" s="23" t="s">
        <v>204</v>
      </c>
      <c r="B477" s="24"/>
      <c r="C477" s="25"/>
      <c r="D477" s="26"/>
      <c r="E477" s="37">
        <f>SUM(E478:E478)</f>
        <v>0</v>
      </c>
      <c r="F477" s="37">
        <f>SUM(F478:F478)</f>
        <v>0</v>
      </c>
      <c r="G477" s="37">
        <f>SUM(G478:G478)</f>
        <v>0</v>
      </c>
      <c r="H477" s="28"/>
    </row>
    <row r="478" spans="1:8" s="33" customFormat="1" x14ac:dyDescent="0.2">
      <c r="B478" s="14" t="s">
        <v>130</v>
      </c>
      <c r="C478" s="14"/>
      <c r="D478" s="20"/>
      <c r="E478" s="21">
        <v>0</v>
      </c>
      <c r="F478" s="31">
        <v>0</v>
      </c>
      <c r="G478" s="14">
        <v>0</v>
      </c>
      <c r="H478" s="22"/>
    </row>
    <row r="479" spans="1:8" s="33" customFormat="1" x14ac:dyDescent="0.2">
      <c r="B479" s="69"/>
      <c r="C479" s="14"/>
      <c r="D479" s="20"/>
      <c r="E479" s="31"/>
      <c r="F479" s="31"/>
      <c r="G479" s="32"/>
      <c r="H479" s="22"/>
    </row>
    <row r="480" spans="1:8" s="64" customFormat="1" ht="15" customHeight="1" x14ac:dyDescent="0.2">
      <c r="A480" s="23" t="s">
        <v>205</v>
      </c>
      <c r="B480" s="24"/>
      <c r="C480" s="25"/>
      <c r="D480" s="26"/>
      <c r="E480" s="45">
        <v>0</v>
      </c>
      <c r="F480" s="45">
        <v>0</v>
      </c>
      <c r="G480" s="63">
        <v>0</v>
      </c>
      <c r="H480" s="28"/>
    </row>
    <row r="481" spans="1:9" s="33" customFormat="1" x14ac:dyDescent="0.2">
      <c r="B481" s="14" t="s">
        <v>130</v>
      </c>
      <c r="C481" s="14"/>
      <c r="D481" s="20"/>
      <c r="E481" s="21">
        <v>0</v>
      </c>
      <c r="F481" s="31">
        <v>0</v>
      </c>
      <c r="G481" s="14">
        <v>0</v>
      </c>
      <c r="H481" s="22"/>
    </row>
    <row r="482" spans="1:9" s="33" customFormat="1" x14ac:dyDescent="0.2">
      <c r="B482" s="46"/>
      <c r="C482" s="46"/>
      <c r="D482" s="20"/>
      <c r="E482" s="31"/>
      <c r="F482" s="31"/>
      <c r="G482" s="32"/>
      <c r="H482" s="22"/>
    </row>
    <row r="483" spans="1:9" s="14" customFormat="1" ht="26.25" customHeight="1" x14ac:dyDescent="0.2">
      <c r="A483" s="39" t="s">
        <v>206</v>
      </c>
      <c r="B483" s="39"/>
      <c r="C483" s="44"/>
      <c r="D483" s="42"/>
      <c r="E483" s="45">
        <v>0</v>
      </c>
      <c r="F483" s="45">
        <v>0</v>
      </c>
      <c r="G483" s="63">
        <v>0</v>
      </c>
      <c r="H483" s="22"/>
    </row>
    <row r="484" spans="1:9" s="14" customFormat="1" x14ac:dyDescent="0.2">
      <c r="B484" s="14" t="s">
        <v>130</v>
      </c>
      <c r="D484" s="20"/>
      <c r="E484" s="21">
        <v>0</v>
      </c>
      <c r="F484" s="31">
        <v>0</v>
      </c>
      <c r="G484" s="14">
        <v>0</v>
      </c>
      <c r="H484" s="22"/>
    </row>
    <row r="485" spans="1:9" s="14" customFormat="1" x14ac:dyDescent="0.2">
      <c r="A485" s="48"/>
      <c r="B485" s="49"/>
      <c r="C485" s="49"/>
      <c r="D485" s="50"/>
      <c r="E485" s="51"/>
      <c r="F485" s="52"/>
      <c r="G485" s="49"/>
      <c r="H485" s="22"/>
      <c r="I485" s="21"/>
    </row>
    <row r="486" spans="1:9" s="64" customFormat="1" ht="15" customHeight="1" x14ac:dyDescent="0.2">
      <c r="A486" s="23" t="s">
        <v>207</v>
      </c>
      <c r="B486" s="24"/>
      <c r="C486" s="25"/>
      <c r="D486" s="26"/>
      <c r="E486" s="37">
        <f>SUM(E487:E487)</f>
        <v>0</v>
      </c>
      <c r="F486" s="37">
        <f>SUM(F487:F487)</f>
        <v>0</v>
      </c>
      <c r="G486" s="38">
        <v>0</v>
      </c>
      <c r="H486" s="28"/>
    </row>
    <row r="487" spans="1:9" s="33" customFormat="1" x14ac:dyDescent="0.2">
      <c r="B487" s="14" t="s">
        <v>130</v>
      </c>
      <c r="C487" s="14"/>
      <c r="D487" s="20"/>
      <c r="E487" s="21">
        <v>0</v>
      </c>
      <c r="F487" s="31">
        <v>0</v>
      </c>
      <c r="G487" s="14">
        <v>0</v>
      </c>
      <c r="H487" s="22"/>
    </row>
    <row r="488" spans="1:9" s="33" customFormat="1" x14ac:dyDescent="0.2">
      <c r="B488" s="46"/>
      <c r="C488" s="46"/>
      <c r="D488" s="20"/>
      <c r="E488" s="31"/>
      <c r="F488" s="31"/>
      <c r="G488" s="32"/>
      <c r="H488" s="22"/>
    </row>
    <row r="489" spans="1:9" s="14" customFormat="1" ht="26.25" customHeight="1" x14ac:dyDescent="0.2">
      <c r="A489" s="39" t="s">
        <v>208</v>
      </c>
      <c r="B489" s="40"/>
      <c r="C489" s="41"/>
      <c r="D489" s="42"/>
      <c r="E489" s="45">
        <v>0</v>
      </c>
      <c r="F489" s="43">
        <v>0</v>
      </c>
      <c r="G489" s="63">
        <v>0</v>
      </c>
      <c r="H489" s="22"/>
    </row>
    <row r="490" spans="1:9" s="3" customFormat="1" x14ac:dyDescent="0.2">
      <c r="B490" s="3" t="s">
        <v>130</v>
      </c>
      <c r="D490" s="70"/>
      <c r="E490" s="71">
        <v>0</v>
      </c>
      <c r="F490" s="72">
        <v>0</v>
      </c>
      <c r="G490" s="3">
        <v>0</v>
      </c>
      <c r="H490" s="9"/>
    </row>
    <row r="491" spans="1:9" s="3" customFormat="1" x14ac:dyDescent="0.2">
      <c r="B491" s="73"/>
      <c r="C491" s="73"/>
      <c r="D491" s="70"/>
      <c r="E491" s="19"/>
      <c r="F491" s="74"/>
      <c r="G491" s="73"/>
      <c r="H491" s="9"/>
    </row>
    <row r="492" spans="1:9" s="83" customFormat="1" ht="15" customHeight="1" x14ac:dyDescent="0.2">
      <c r="A492" s="75" t="s">
        <v>209</v>
      </c>
      <c r="B492" s="76"/>
      <c r="C492" s="77"/>
      <c r="D492" s="78"/>
      <c r="E492" s="79">
        <v>0</v>
      </c>
      <c r="F492" s="80">
        <v>0</v>
      </c>
      <c r="G492" s="81">
        <v>0</v>
      </c>
      <c r="H492" s="82"/>
    </row>
    <row r="493" spans="1:9" s="3" customFormat="1" x14ac:dyDescent="0.2">
      <c r="B493" s="3" t="s">
        <v>130</v>
      </c>
      <c r="D493" s="70"/>
      <c r="E493" s="71">
        <v>0</v>
      </c>
      <c r="F493" s="72">
        <v>0</v>
      </c>
      <c r="G493" s="3">
        <v>0</v>
      </c>
      <c r="H493" s="9"/>
    </row>
    <row r="494" spans="1:9" s="3" customFormat="1" x14ac:dyDescent="0.2">
      <c r="B494" s="73"/>
      <c r="C494" s="73"/>
      <c r="D494" s="70"/>
      <c r="E494" s="19"/>
      <c r="F494" s="74"/>
      <c r="G494" s="73"/>
      <c r="H494" s="9"/>
    </row>
    <row r="495" spans="1:9" s="83" customFormat="1" ht="15" customHeight="1" x14ac:dyDescent="0.2">
      <c r="A495" s="75" t="s">
        <v>210</v>
      </c>
      <c r="B495" s="76"/>
      <c r="C495" s="77"/>
      <c r="D495" s="78"/>
      <c r="E495" s="79">
        <f>SUM(E496:E496)</f>
        <v>899100</v>
      </c>
      <c r="F495" s="79">
        <f>SUM(F496:F496)</f>
        <v>899100</v>
      </c>
      <c r="G495" s="79">
        <f>SUM(G496:G496)</f>
        <v>0</v>
      </c>
      <c r="H495" s="82"/>
    </row>
    <row r="496" spans="1:9" s="3" customFormat="1" x14ac:dyDescent="0.2">
      <c r="B496" s="3" t="s">
        <v>211</v>
      </c>
      <c r="D496" s="70" t="s">
        <v>26</v>
      </c>
      <c r="E496" s="71">
        <v>899100</v>
      </c>
      <c r="F496" s="72">
        <v>899100</v>
      </c>
      <c r="G496" s="3">
        <v>0</v>
      </c>
      <c r="H496" s="9"/>
    </row>
    <row r="497" spans="1:8" s="86" customFormat="1" ht="2.1" customHeight="1" x14ac:dyDescent="0.2">
      <c r="A497" s="58"/>
      <c r="B497" s="60"/>
      <c r="C497" s="60"/>
      <c r="D497" s="84"/>
      <c r="E497" s="85"/>
      <c r="F497" s="85"/>
      <c r="G497" s="58"/>
      <c r="H497" s="9"/>
    </row>
    <row r="498" spans="1:8" s="3" customFormat="1" ht="12.75" customHeight="1" x14ac:dyDescent="0.2">
      <c r="A498" s="87" t="s">
        <v>212</v>
      </c>
      <c r="B498" s="88"/>
      <c r="C498" s="89"/>
      <c r="D498" s="70"/>
      <c r="E498" s="19"/>
      <c r="F498" s="74"/>
      <c r="G498" s="73"/>
      <c r="H498" s="9"/>
    </row>
    <row r="500" spans="1:8" x14ac:dyDescent="0.2">
      <c r="E500" s="90"/>
      <c r="F500" s="90"/>
    </row>
  </sheetData>
  <mergeCells count="51">
    <mergeCell ref="A483:B483"/>
    <mergeCell ref="A486:B486"/>
    <mergeCell ref="A489:B489"/>
    <mergeCell ref="A492:B492"/>
    <mergeCell ref="A495:B495"/>
    <mergeCell ref="A498:B498"/>
    <mergeCell ref="A465:B465"/>
    <mergeCell ref="A468:B468"/>
    <mergeCell ref="A471:B471"/>
    <mergeCell ref="A474:B474"/>
    <mergeCell ref="A477:B477"/>
    <mergeCell ref="A480:B480"/>
    <mergeCell ref="A351:B351"/>
    <mergeCell ref="A354:B354"/>
    <mergeCell ref="A357:B357"/>
    <mergeCell ref="A360:B360"/>
    <mergeCell ref="A363:B363"/>
    <mergeCell ref="A366:B366"/>
    <mergeCell ref="A170:B170"/>
    <mergeCell ref="A173:B173"/>
    <mergeCell ref="A176:B176"/>
    <mergeCell ref="A340:B340"/>
    <mergeCell ref="A343:B343"/>
    <mergeCell ref="A348:B348"/>
    <mergeCell ref="A70:B70"/>
    <mergeCell ref="A74:B74"/>
    <mergeCell ref="A77:B77"/>
    <mergeCell ref="A80:B80"/>
    <mergeCell ref="A86:B86"/>
    <mergeCell ref="A165:B165"/>
    <mergeCell ref="A45:B45"/>
    <mergeCell ref="A48:B48"/>
    <mergeCell ref="A51:B51"/>
    <mergeCell ref="A54:B54"/>
    <mergeCell ref="A59:B59"/>
    <mergeCell ref="A62:B62"/>
    <mergeCell ref="D8:F8"/>
    <mergeCell ref="A9:B9"/>
    <mergeCell ref="A11:B11"/>
    <mergeCell ref="A26:B26"/>
    <mergeCell ref="A31:B31"/>
    <mergeCell ref="A35:B35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59055118110236227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2024-04-05T18:44:48Z</dcterms:created>
  <dcterms:modified xsi:type="dcterms:W3CDTF">2024-04-05T18:44:49Z</dcterms:modified>
</cp:coreProperties>
</file>