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F40" i="1"/>
  <c r="E40" i="1"/>
  <c r="F39" i="1"/>
  <c r="E39" i="1"/>
  <c r="F37" i="1"/>
  <c r="D37" i="1"/>
  <c r="F36" i="1"/>
  <c r="D36" i="1"/>
  <c r="F35" i="1"/>
  <c r="D35" i="1"/>
  <c r="D34" i="1"/>
  <c r="C34" i="1"/>
  <c r="C32" i="1" s="1"/>
  <c r="D33" i="1"/>
  <c r="F33" i="1" s="1"/>
  <c r="D32" i="1"/>
  <c r="F30" i="1"/>
  <c r="B30" i="1"/>
  <c r="F29" i="1"/>
  <c r="B29" i="1"/>
  <c r="F28" i="1"/>
  <c r="B28" i="1"/>
  <c r="F27" i="1"/>
  <c r="B27" i="1"/>
  <c r="B25" i="1"/>
  <c r="B44" i="1" s="1"/>
  <c r="E23" i="1"/>
  <c r="F23" i="1" s="1"/>
  <c r="E22" i="1"/>
  <c r="F22" i="1" s="1"/>
  <c r="F21" i="1" s="1"/>
  <c r="E21" i="1"/>
  <c r="E25" i="1" s="1"/>
  <c r="E44" i="1" s="1"/>
  <c r="C19" i="1"/>
  <c r="F19" i="1" s="1"/>
  <c r="C18" i="1"/>
  <c r="F18" i="1" s="1"/>
  <c r="C17" i="1"/>
  <c r="F17" i="1" s="1"/>
  <c r="C16" i="1"/>
  <c r="F16" i="1" s="1"/>
  <c r="D15" i="1"/>
  <c r="F15" i="1" s="1"/>
  <c r="F14" i="1" s="1"/>
  <c r="D14" i="1"/>
  <c r="D25" i="1" s="1"/>
  <c r="D44" i="1" s="1"/>
  <c r="F12" i="1"/>
  <c r="B12" i="1"/>
  <c r="F11" i="1"/>
  <c r="B11" i="1"/>
  <c r="F10" i="1"/>
  <c r="B10" i="1"/>
  <c r="F9" i="1"/>
  <c r="B9" i="1"/>
  <c r="A4" i="1"/>
  <c r="F25" i="1" l="1"/>
  <c r="F34" i="1"/>
  <c r="F32" i="1" s="1"/>
  <c r="C14" i="1"/>
  <c r="C25" i="1" s="1"/>
  <c r="C44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<sst xmlns="http://schemas.openxmlformats.org/spreadsheetml/2006/main" count="39" uniqueCount="29">
  <si>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</si>
  <si>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GOBIERNO ESTATAL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</si>
  <si>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</si>
  <si>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</si>
  <si>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</si>
  <si>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</si>
  <si>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</si>
  <si>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</si>
  <si>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</si>
  <si>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</si>
  <si>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</si>
  <si>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</si>
  <si>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</si>
  <si>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</si>
  <si>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</si>
  <si>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</si>
  <si>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</si>
  <si>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</si>
  <si>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</si>
  <si>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</si>
  <si>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</si>
  <si>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</si>
  <si>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</si>
  <si>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</si>
  <si>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Septiembre de 2023</t>
  </si>
  <si>
    <t>Variaciones de la Hacienda Pública / Patrimonio Generado Neto de Septiembre de 2023</t>
  </si>
  <si>
    <t>Cambios en el Exceso o Insuficiencia en la Actualización de la Hacienda Pública / Patrimonio Neto de Septiembre de 2023</t>
  </si>
  <si>
    <t>Hacienda Pública / Patrimonio Neto Final de Septiembre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</si>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</sst>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;\ \(#,##0\)"/>
    <numFmt numFmtId="166" formatCode="_-[$€-2]* #,##0.00_-;\-[$€-2]* #,##0.00_-;_-[$€-2]* &quot;-&quot;??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1">
    <xf numFmtId="0" fontId="0" fillId="0" borderId="0"/>
    <xf numFmtId="0" fontId="2" fillId="0" borderId="0"/>
    <xf numFmtId="0" fontId="7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2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1" fillId="0" borderId="0"/>
    <xf numFmtId="0" fontId="22" fillId="22" borderId="8" applyNumberFormat="0" applyAlignment="0" applyProtection="0"/>
    <xf numFmtId="0" fontId="22" fillId="22" borderId="8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25" borderId="10">
      <alignment horizontal="center" vertical="center"/>
    </xf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5" borderId="10">
      <alignment horizontal="centerContinuous"/>
    </xf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30" borderId="0" applyNumberFormat="0" applyBorder="0" applyAlignment="0" applyProtection="0"/>
    <xf numFmtId="0" fontId="28" fillId="9" borderId="7" applyNumberFormat="0" applyAlignment="0" applyProtection="0"/>
    <xf numFmtId="0" fontId="28" fillId="9" borderId="7" applyNumberFormat="0" applyAlignment="0" applyProtection="0"/>
    <xf numFmtId="0" fontId="28" fillId="9" borderId="7" applyNumberFormat="0" applyAlignment="0" applyProtection="0"/>
    <xf numFmtId="0" fontId="28" fillId="9" borderId="7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0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11" borderId="12" applyNumberFormat="0" applyFont="0" applyAlignment="0" applyProtection="0"/>
    <xf numFmtId="0" fontId="7" fillId="11" borderId="12" applyNumberFormat="0" applyFont="0" applyAlignment="0" applyProtection="0"/>
    <xf numFmtId="0" fontId="7" fillId="11" borderId="12" applyNumberFormat="0" applyFont="0" applyAlignment="0" applyProtection="0"/>
    <xf numFmtId="0" fontId="7" fillId="11" borderId="12" applyNumberFormat="0" applyFont="0" applyAlignment="0" applyProtection="0"/>
    <xf numFmtId="0" fontId="7" fillId="11" borderId="12" applyNumberFormat="0" applyFont="0" applyAlignment="0" applyProtection="0"/>
    <xf numFmtId="0" fontId="7" fillId="11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7" borderId="13" applyNumberFormat="0" applyAlignment="0" applyProtection="0"/>
    <xf numFmtId="0" fontId="33" fillId="7" borderId="13" applyNumberFormat="0" applyAlignment="0" applyProtection="0"/>
    <xf numFmtId="0" fontId="33" fillId="7" borderId="13" applyNumberFormat="0" applyAlignment="0" applyProtection="0"/>
    <xf numFmtId="0" fontId="33" fillId="7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top" wrapText="1"/>
    </xf>
    <xf numFmtId="164" fontId="8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2" fillId="0" borderId="0" xfId="1"/>
    <xf numFmtId="0" fontId="10" fillId="4" borderId="0" xfId="1" applyFont="1" applyFill="1" applyAlignment="1">
      <alignment vertical="center"/>
    </xf>
    <xf numFmtId="164" fontId="10" fillId="4" borderId="0" xfId="1" applyNumberFormat="1" applyFont="1" applyFill="1" applyAlignment="1">
      <alignment vertical="center"/>
    </xf>
    <xf numFmtId="0" fontId="2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10" fillId="4" borderId="0" xfId="1" applyFont="1" applyFill="1" applyAlignment="1">
      <alignment horizontal="justify" vertical="top" wrapText="1"/>
    </xf>
    <xf numFmtId="164" fontId="9" fillId="4" borderId="0" xfId="1" applyNumberFormat="1" applyFont="1" applyFill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0" fontId="13" fillId="0" borderId="4" xfId="2" applyFont="1" applyBorder="1" applyAlignment="1">
      <alignment vertical="top"/>
    </xf>
    <xf numFmtId="165" fontId="13" fillId="0" borderId="4" xfId="2" applyNumberFormat="1" applyFont="1" applyBorder="1" applyAlignment="1">
      <alignment horizontal="right" vertical="top"/>
    </xf>
    <xf numFmtId="164" fontId="13" fillId="0" borderId="4" xfId="2" applyNumberFormat="1" applyFont="1" applyBorder="1" applyAlignment="1">
      <alignment horizontal="right" vertical="top"/>
    </xf>
    <xf numFmtId="0" fontId="14" fillId="0" borderId="0" xfId="2" applyFont="1" applyAlignment="1">
      <alignment vertical="top"/>
    </xf>
    <xf numFmtId="165" fontId="13" fillId="0" borderId="0" xfId="2" applyNumberFormat="1" applyFont="1" applyAlignment="1">
      <alignment horizontal="right" vertical="top"/>
    </xf>
    <xf numFmtId="164" fontId="14" fillId="0" borderId="0" xfId="2" applyNumberFormat="1" applyFont="1" applyAlignment="1">
      <alignment vertical="top"/>
    </xf>
    <xf numFmtId="0" fontId="12" fillId="6" borderId="0" xfId="1" applyFont="1" applyFill="1" applyAlignment="1">
      <alignment vertical="top" wrapText="1"/>
    </xf>
    <xf numFmtId="164" fontId="12" fillId="6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5" fillId="0" borderId="6" xfId="1" applyFont="1" applyBorder="1"/>
    <xf numFmtId="164" fontId="16" fillId="0" borderId="6" xfId="1" applyNumberFormat="1" applyFont="1" applyBorder="1"/>
    <xf numFmtId="164" fontId="16" fillId="0" borderId="0" xfId="1" applyNumberFormat="1" applyFont="1"/>
    <xf numFmtId="164" fontId="9" fillId="0" borderId="0" xfId="1" applyNumberFormat="1" applyFont="1"/>
    <xf numFmtId="164" fontId="2" fillId="0" borderId="0" xfId="1" applyNumberFormat="1"/>
    <xf numFmtId="0" fontId="13" fillId="0" borderId="0" xfId="2" applyFont="1" applyAlignment="1">
      <alignment vertical="top"/>
    </xf>
  </cellXfs>
  <cellStyles count="571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1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3" xfId="331"/>
    <cellStyle name="Normal 3 2" xfId="332"/>
    <cellStyle name="Normal 3 2 2" xfId="333"/>
    <cellStyle name="Normal 3 2 2 2" xfId="334"/>
    <cellStyle name="Normal 3 2 2 2 2" xfId="335"/>
    <cellStyle name="Normal 3 2 2 2 2 2" xfId="336"/>
    <cellStyle name="Normal 3 2 2 2 2 3" xfId="337"/>
    <cellStyle name="Normal 3 2 2 2 2 4" xfId="338"/>
    <cellStyle name="Normal 3 2 2 2 2 5" xfId="339"/>
    <cellStyle name="Normal 3 2 2 2 3" xfId="340"/>
    <cellStyle name="Normal 3 2 2 2 3 2" xfId="341"/>
    <cellStyle name="Normal 3 2 2 2 3 3" xfId="342"/>
    <cellStyle name="Normal 3 2 2 2 3 4" xfId="343"/>
    <cellStyle name="Normal 3 2 2 2 3 5" xfId="344"/>
    <cellStyle name="Normal 3 2 2 2 4" xfId="345"/>
    <cellStyle name="Normal 3 2 2 2 5" xfId="346"/>
    <cellStyle name="Normal 3 2 2 2 6" xfId="347"/>
    <cellStyle name="Normal 3 2 2 2 7" xfId="348"/>
    <cellStyle name="Normal 3 2 2 3" xfId="349"/>
    <cellStyle name="Normal 3 2 2 3 2" xfId="350"/>
    <cellStyle name="Normal 3 2 2 3 2 2" xfId="351"/>
    <cellStyle name="Normal 3 2 2 3 2 3" xfId="352"/>
    <cellStyle name="Normal 3 2 2 3 2 4" xfId="353"/>
    <cellStyle name="Normal 3 2 2 3 2 5" xfId="354"/>
    <cellStyle name="Normal 3 2 2 3 3" xfId="355"/>
    <cellStyle name="Normal 3 2 2 3 4" xfId="356"/>
    <cellStyle name="Normal 3 2 2 3 5" xfId="357"/>
    <cellStyle name="Normal 3 2 2 3 6" xfId="358"/>
    <cellStyle name="Normal 3 2 2 4" xfId="359"/>
    <cellStyle name="Normal 3 2 2 5" xfId="360"/>
    <cellStyle name="Normal 3 2 2 6" xfId="361"/>
    <cellStyle name="Normal 3 2 2 7" xfId="362"/>
    <cellStyle name="Normal 3 2 3" xfId="363"/>
    <cellStyle name="Normal 3 2 4" xfId="364"/>
    <cellStyle name="Normal 3 2 5" xfId="365"/>
    <cellStyle name="Normal 3 2 6" xfId="366"/>
    <cellStyle name="Normal 3 3" xfId="367"/>
    <cellStyle name="Normal 3 3 2" xfId="368"/>
    <cellStyle name="Normal 3 4" xfId="369"/>
    <cellStyle name="Normal 3 5" xfId="370"/>
    <cellStyle name="Normal 3 6" xfId="371"/>
    <cellStyle name="Normal 3 7" xfId="372"/>
    <cellStyle name="Normal 3_1. Ingreso Público" xfId="373"/>
    <cellStyle name="Normal 4" xfId="374"/>
    <cellStyle name="Normal 4 2" xfId="375"/>
    <cellStyle name="Normal 4 2 2 2" xfId="376"/>
    <cellStyle name="Normal 4 2 3" xfId="377"/>
    <cellStyle name="Normal 4 2 3 2" xfId="378"/>
    <cellStyle name="Normal 4 2 3 3" xfId="379"/>
    <cellStyle name="Normal 4 2 3 4" xfId="380"/>
    <cellStyle name="Normal 4 2 3 5" xfId="381"/>
    <cellStyle name="Normal 4 3" xfId="382"/>
    <cellStyle name="Normal 4 4" xfId="383"/>
    <cellStyle name="Normal 4 4 2" xfId="384"/>
    <cellStyle name="Normal 4 4 2 2" xfId="385"/>
    <cellStyle name="Normal 4 4 2 2 2" xfId="386"/>
    <cellStyle name="Normal 4 4 2 2 3" xfId="387"/>
    <cellStyle name="Normal 4 4 2 2 4" xfId="388"/>
    <cellStyle name="Normal 4 4 2 2 5" xfId="389"/>
    <cellStyle name="Normal 4 4 2 3" xfId="390"/>
    <cellStyle name="Normal 4 4 2 4" xfId="391"/>
    <cellStyle name="Normal 4 4 2 4 2" xfId="392"/>
    <cellStyle name="Normal 4 4 2 4 2 2" xfId="393"/>
    <cellStyle name="Normal 4 4 2 4 2 3" xfId="394"/>
    <cellStyle name="Normal 4 4 2 4 2 4" xfId="395"/>
    <cellStyle name="Normal 4 4 2 4 2 5" xfId="396"/>
    <cellStyle name="Normal 4 4 2 4 3" xfId="397"/>
    <cellStyle name="Normal 4 4 2 4 4" xfId="398"/>
    <cellStyle name="Normal 4 4 2 4 5" xfId="399"/>
    <cellStyle name="Normal 4 4 2 4 6" xfId="400"/>
    <cellStyle name="Normal 4 4 2 5" xfId="401"/>
    <cellStyle name="Normal 4 4 2 6" xfId="402"/>
    <cellStyle name="Normal 4 4 2 7" xfId="403"/>
    <cellStyle name="Normal 4 4 3" xfId="404"/>
    <cellStyle name="Normal 4 4 3 2" xfId="405"/>
    <cellStyle name="Normal 4 4 3 3" xfId="406"/>
    <cellStyle name="Normal 4 4 3 4" xfId="407"/>
    <cellStyle name="Normal 4 4 3 5" xfId="408"/>
    <cellStyle name="Normal 4 4 4" xfId="409"/>
    <cellStyle name="Normal 4 4 4 2" xfId="410"/>
    <cellStyle name="Normal 4 4 4 3" xfId="411"/>
    <cellStyle name="Normal 4 4 4 4" xfId="412"/>
    <cellStyle name="Normal 4 4 4 5" xfId="413"/>
    <cellStyle name="Normal 4 4 5" xfId="414"/>
    <cellStyle name="Normal 4 4 6" xfId="415"/>
    <cellStyle name="Normal 4 4 7" xfId="416"/>
    <cellStyle name="Normal 4 4 8" xfId="417"/>
    <cellStyle name="Normal 5" xfId="418"/>
    <cellStyle name="Normal 5 2" xfId="419"/>
    <cellStyle name="Normal 5 2 2" xfId="420"/>
    <cellStyle name="Normal 5 2 3" xfId="421"/>
    <cellStyle name="Normal 5 2 4" xfId="422"/>
    <cellStyle name="Normal 5 2 5" xfId="423"/>
    <cellStyle name="Normal 5 2 6" xfId="424"/>
    <cellStyle name="Normal 5 3" xfId="425"/>
    <cellStyle name="Normal 5 3 2" xfId="426"/>
    <cellStyle name="Normal 5 3 2 2" xfId="427"/>
    <cellStyle name="Normal 5 3 2 2 2" xfId="428"/>
    <cellStyle name="Normal 5 3 2 2 2 2" xfId="429"/>
    <cellStyle name="Normal 5 3 2 2 2 3" xfId="430"/>
    <cellStyle name="Normal 5 3 2 2 2 4" xfId="431"/>
    <cellStyle name="Normal 5 3 2 2 2 5" xfId="432"/>
    <cellStyle name="Normal 5 3 2 2 3" xfId="433"/>
    <cellStyle name="Normal 5 3 2 2 3 2" xfId="434"/>
    <cellStyle name="Normal 5 3 2 2 3 3" xfId="435"/>
    <cellStyle name="Normal 5 3 2 2 3 4" xfId="436"/>
    <cellStyle name="Normal 5 3 2 2 3 5" xfId="437"/>
    <cellStyle name="Normal 5 3 2 2 4" xfId="438"/>
    <cellStyle name="Normal 5 3 2 2 5" xfId="439"/>
    <cellStyle name="Normal 5 3 2 2 6" xfId="440"/>
    <cellStyle name="Normal 5 3 2 2 7" xfId="441"/>
    <cellStyle name="Normal 5 3 2 3" xfId="442"/>
    <cellStyle name="Normal 5 3 2 4" xfId="443"/>
    <cellStyle name="Normal 5 3 2 5" xfId="444"/>
    <cellStyle name="Normal 5 3 2 6" xfId="445"/>
    <cellStyle name="Normal 5 3 3" xfId="446"/>
    <cellStyle name="Normal 5 3 3 2" xfId="447"/>
    <cellStyle name="Normal 5 3 3 2 2" xfId="448"/>
    <cellStyle name="Normal 5 3 3 2 3" xfId="449"/>
    <cellStyle name="Normal 5 3 3 2 4" xfId="450"/>
    <cellStyle name="Normal 5 3 3 2 5" xfId="451"/>
    <cellStyle name="Normal 5 3 3 3" xfId="452"/>
    <cellStyle name="Normal 5 3 3 4" xfId="453"/>
    <cellStyle name="Normal 5 3 3 5" xfId="454"/>
    <cellStyle name="Normal 5 3 3 6" xfId="455"/>
    <cellStyle name="Normal 5 3 4" xfId="456"/>
    <cellStyle name="Normal 5 3 5" xfId="457"/>
    <cellStyle name="Normal 5 3 6" xfId="458"/>
    <cellStyle name="Normal 5 3 7" xfId="459"/>
    <cellStyle name="Normal 5 4" xfId="460"/>
    <cellStyle name="Normal 5 5" xfId="461"/>
    <cellStyle name="Normal 5 6" xfId="462"/>
    <cellStyle name="Normal 5 7" xfId="463"/>
    <cellStyle name="Normal 6" xfId="464"/>
    <cellStyle name="Normal 6 2" xfId="465"/>
    <cellStyle name="Normal 6 2 2" xfId="466"/>
    <cellStyle name="Normal 6 2 2 2" xfId="467"/>
    <cellStyle name="Normal 6 2 2 2 2" xfId="468"/>
    <cellStyle name="Normal 6 2 2 2 2 2" xfId="469"/>
    <cellStyle name="Normal 6 2 2 2 2 2 2" xfId="470"/>
    <cellStyle name="Normal 6 2 2 2 2 2 2 2" xfId="471"/>
    <cellStyle name="Normal 6 2 2 2 2 2 2 3" xfId="472"/>
    <cellStyle name="Normal 6 2 2 2 2 2 2 4" xfId="473"/>
    <cellStyle name="Normal 6 2 2 2 2 2 2 5" xfId="474"/>
    <cellStyle name="Normal 6 2 2 2 2 2 3" xfId="475"/>
    <cellStyle name="Normal 6 2 2 2 2 2 4" xfId="476"/>
    <cellStyle name="Normal 6 2 2 2 2 2 5" xfId="477"/>
    <cellStyle name="Normal 6 2 2 2 2 2 6" xfId="478"/>
    <cellStyle name="Normal 6 2 2 2 2 3" xfId="479"/>
    <cellStyle name="Normal 6 2 2 2 2 4" xfId="480"/>
    <cellStyle name="Normal 6 2 2 2 2 5" xfId="481"/>
    <cellStyle name="Normal 6 2 2 2 2 6" xfId="482"/>
    <cellStyle name="Normal 6 2 2 2 3" xfId="483"/>
    <cellStyle name="Normal 6 2 2 2 4" xfId="484"/>
    <cellStyle name="Normal 6 2 2 2 5" xfId="485"/>
    <cellStyle name="Normal 6 2 2 2 6" xfId="486"/>
    <cellStyle name="Normal 6 2 2 3" xfId="487"/>
    <cellStyle name="Normal 6 2 2 4" xfId="488"/>
    <cellStyle name="Normal 6 2 2 5" xfId="489"/>
    <cellStyle name="Normal 6 2 2 6" xfId="490"/>
    <cellStyle name="Normal 6 2 2 6 2" xfId="491"/>
    <cellStyle name="Normal 6 2 2 6 2 2" xfId="492"/>
    <cellStyle name="Normal 6 2 2 6 2 2 2" xfId="493"/>
    <cellStyle name="Normal 6 2 2 6 2 2 3" xfId="494"/>
    <cellStyle name="Normal 6 2 2 6 2 2 4" xfId="495"/>
    <cellStyle name="Normal 6 2 2 6 2 2 5" xfId="496"/>
    <cellStyle name="Normal 6 2 2 6 2 3" xfId="497"/>
    <cellStyle name="Normal 6 2 2 6 2 4" xfId="498"/>
    <cellStyle name="Normal 6 2 2 6 2 5" xfId="499"/>
    <cellStyle name="Normal 6 2 2 6 2 6" xfId="500"/>
    <cellStyle name="Normal 6 2 2 6 3" xfId="501"/>
    <cellStyle name="Normal 6 2 2 6 4" xfId="502"/>
    <cellStyle name="Normal 6 2 2 6 5" xfId="503"/>
    <cellStyle name="Normal 6 2 2 6 6" xfId="504"/>
    <cellStyle name="Normal 6 2 2 7" xfId="505"/>
    <cellStyle name="Normal 6 2 3" xfId="506"/>
    <cellStyle name="Normal 6 2 4" xfId="507"/>
    <cellStyle name="Normal 6 2 5" xfId="508"/>
    <cellStyle name="Normal 6 2 6" xfId="509"/>
    <cellStyle name="Normal 6 3" xfId="510"/>
    <cellStyle name="Normal 6 4" xfId="511"/>
    <cellStyle name="Normal 6 5" xfId="512"/>
    <cellStyle name="Normal 6 6" xfId="513"/>
    <cellStyle name="Normal 7" xfId="514"/>
    <cellStyle name="Normal 7 2" xfId="515"/>
    <cellStyle name="Normal 7 2 2" xfId="516"/>
    <cellStyle name="Normal 7 2 3" xfId="517"/>
    <cellStyle name="Normal 7 2 4" xfId="518"/>
    <cellStyle name="Normal 7 2 5" xfId="519"/>
    <cellStyle name="Normal 7 3" xfId="520"/>
    <cellStyle name="Normal 7 4" xfId="521"/>
    <cellStyle name="Normal 7 5" xfId="522"/>
    <cellStyle name="Normal 7 6" xfId="523"/>
    <cellStyle name="Normal 8" xfId="524"/>
    <cellStyle name="Normal 8 2" xfId="525"/>
    <cellStyle name="Normal 8 3" xfId="526"/>
    <cellStyle name="Normal 8 4" xfId="527"/>
    <cellStyle name="Normal 8 5" xfId="528"/>
    <cellStyle name="Normal 9" xfId="529"/>
    <cellStyle name="Normal 9 2" xfId="530"/>
    <cellStyle name="Normal 9 3" xfId="531"/>
    <cellStyle name="Normal 9 4" xfId="532"/>
    <cellStyle name="Normal 9 5" xfId="533"/>
    <cellStyle name="Notas 2" xfId="534"/>
    <cellStyle name="Notas 2 2" xfId="535"/>
    <cellStyle name="Notas 3" xfId="536"/>
    <cellStyle name="Notas 3 2" xfId="537"/>
    <cellStyle name="Notas 4" xfId="538"/>
    <cellStyle name="Notas 5" xfId="539"/>
    <cellStyle name="Porcentaje 2" xfId="540"/>
    <cellStyle name="Porcentaje 2 2" xfId="541"/>
    <cellStyle name="Porcentaje 2 3" xfId="542"/>
    <cellStyle name="Porcentaje 2 4" xfId="543"/>
    <cellStyle name="Porcentaje 2 5" xfId="544"/>
    <cellStyle name="Porcentaje 2 6" xfId="545"/>
    <cellStyle name="Porcentaje 3" xfId="546"/>
    <cellStyle name="Porcentaje 3 2" xfId="547"/>
    <cellStyle name="Porcentaje 3 3" xfId="548"/>
    <cellStyle name="Porcentaje 3 4" xfId="549"/>
    <cellStyle name="Porcentaje 3 5" xfId="550"/>
    <cellStyle name="Porcentual 2" xfId="551"/>
    <cellStyle name="Porcentual 2 2" xfId="552"/>
    <cellStyle name="Salida 2" xfId="553"/>
    <cellStyle name="Salida 2 2" xfId="554"/>
    <cellStyle name="Salida 3" xfId="555"/>
    <cellStyle name="Salida 4" xfId="556"/>
    <cellStyle name="Texto de advertencia 2" xfId="557"/>
    <cellStyle name="Texto de advertencia 3" xfId="558"/>
    <cellStyle name="Texto explicativo 2" xfId="559"/>
    <cellStyle name="Texto explicativo 3" xfId="560"/>
    <cellStyle name="Título 1 2" xfId="561"/>
    <cellStyle name="Título 2 2" xfId="562"/>
    <cellStyle name="Título 2 3" xfId="563"/>
    <cellStyle name="Título 3 2" xfId="564"/>
    <cellStyle name="Título 3 3" xfId="565"/>
    <cellStyle name="Título 4" xfId="566"/>
    <cellStyle name="Título 5" xfId="567"/>
    <cellStyle name="Total 2" xfId="568"/>
    <cellStyle name="Total 3" xfId="569"/>
    <cellStyle name="Total 4" xfId="5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.%20esta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106882006</v>
          </cell>
        </row>
        <row r="74">
          <cell r="F74">
            <v>-29234184939</v>
          </cell>
          <cell r="G74">
            <v>-33144775614</v>
          </cell>
        </row>
        <row r="78">
          <cell r="F78">
            <v>40225209122</v>
          </cell>
          <cell r="G78">
            <v>40500130279</v>
          </cell>
        </row>
        <row r="80">
          <cell r="F80">
            <v>50403730468</v>
          </cell>
          <cell r="G80">
            <v>43056830346</v>
          </cell>
        </row>
        <row r="82">
          <cell r="F82">
            <v>693513829</v>
          </cell>
          <cell r="G82">
            <v>635699094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SEPTIEMBRE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52"/>
  <sheetViews>
    <sheetView showGridLines="0" tabSelected="1" zoomScaleNormal="100" workbookViewId="0">
      <selection activeCell="F109" sqref="F109:G109"/>
    </sheetView>
  </sheetViews>
  <sheetFormatPr baseColWidth="10" defaultRowHeight="15"/>
  <cols>
    <col min="1" max="1" width="67.28515625" style="13" customWidth="1"/>
    <col min="2" max="2" width="18" style="40" bestFit="1" customWidth="1"/>
    <col min="3" max="3" width="15.85546875" style="40" bestFit="1" customWidth="1"/>
    <col min="4" max="4" width="16.140625" style="40" bestFit="1" customWidth="1"/>
    <col min="5" max="5" width="16.7109375" style="40" customWidth="1"/>
    <col min="6" max="6" width="16.28515625" style="40" customWidth="1"/>
  </cols>
  <sheetData>
    <row r="1" spans="1:6" s="2" customFormat="1" ht="12.75" customHeight="1">
      <c r="A1" s="1" t="s">
        <v>0</v>
      </c>
      <c r="B1" s="1"/>
      <c r="C1" s="1"/>
      <c r="D1" s="1"/>
      <c r="E1" s="1"/>
      <c r="F1" s="1"/>
    </row>
    <row r="2" spans="1:6" s="2" customFormat="1" ht="12.75" customHeight="1">
      <c r="A2" s="1" t="s">
        <v>1</v>
      </c>
      <c r="B2" s="1"/>
      <c r="C2" s="1"/>
      <c r="D2" s="1"/>
      <c r="E2" s="1"/>
      <c r="F2" s="1"/>
    </row>
    <row r="3" spans="1:6" s="2" customFormat="1" ht="12.75" customHeight="1">
      <c r="A3" s="1" t="s">
        <v>2</v>
      </c>
      <c r="B3" s="1"/>
      <c r="C3" s="1"/>
      <c r="D3" s="1"/>
      <c r="E3" s="1"/>
      <c r="F3" s="1"/>
    </row>
    <row r="4" spans="1:6" s="2" customFormat="1" ht="12.75" customHeight="1">
      <c r="A4" s="3" t="str">
        <f>'[1]2EA'!A4:E4</f>
        <v>DEL 1 DE ENERO AL 30 DE SEPTIEMBRE DE 2023</v>
      </c>
      <c r="B4" s="3"/>
      <c r="C4" s="3"/>
      <c r="D4" s="3"/>
      <c r="E4" s="3"/>
      <c r="F4" s="3"/>
    </row>
    <row r="5" spans="1:6" s="2" customFormat="1" ht="12.75" customHeight="1">
      <c r="A5" s="3" t="s">
        <v>3</v>
      </c>
      <c r="B5" s="3"/>
      <c r="C5" s="3"/>
      <c r="D5" s="3"/>
      <c r="E5" s="3"/>
      <c r="F5" s="3"/>
    </row>
    <row r="6" spans="1:6" s="7" customFormat="1" ht="89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10" customFormat="1" ht="8.1" customHeight="1">
      <c r="A7" s="8"/>
      <c r="B7" s="9"/>
      <c r="C7" s="9"/>
      <c r="D7" s="9"/>
      <c r="E7" s="9"/>
      <c r="F7" s="9"/>
    </row>
    <row r="8" spans="1:6" s="13" customFormat="1" ht="15" customHeight="1">
      <c r="A8" s="11"/>
      <c r="B8" s="12"/>
      <c r="C8" s="12"/>
      <c r="D8" s="12"/>
      <c r="E8" s="12"/>
      <c r="F8" s="12"/>
    </row>
    <row r="9" spans="1:6" s="16" customFormat="1" ht="12.75">
      <c r="A9" s="14" t="s">
        <v>10</v>
      </c>
      <c r="B9" s="15">
        <f>SUM(B10:B12)</f>
        <v>-33037893608</v>
      </c>
      <c r="C9" s="15"/>
      <c r="D9" s="15"/>
      <c r="E9" s="15"/>
      <c r="F9" s="15">
        <f>SUM(F10:F12)</f>
        <v>-33037893608</v>
      </c>
    </row>
    <row r="10" spans="1:6" s="16" customFormat="1" ht="12.75">
      <c r="A10" s="11" t="s">
        <v>11</v>
      </c>
      <c r="B10" s="17">
        <f>SUM('[1]1ESF'!G70)</f>
        <v>0</v>
      </c>
      <c r="C10" s="12"/>
      <c r="D10" s="12"/>
      <c r="E10" s="12"/>
      <c r="F10" s="12">
        <f>SUM(B10)</f>
        <v>0</v>
      </c>
    </row>
    <row r="11" spans="1:6" s="13" customFormat="1" ht="15" customHeight="1">
      <c r="A11" s="11" t="s">
        <v>12</v>
      </c>
      <c r="B11" s="12">
        <f>SUM('[1]1ESF'!G72)</f>
        <v>106882006</v>
      </c>
      <c r="C11" s="12"/>
      <c r="D11" s="12"/>
      <c r="E11" s="12"/>
      <c r="F11" s="12">
        <f>SUM(B11)</f>
        <v>106882006</v>
      </c>
    </row>
    <row r="12" spans="1:6" s="13" customFormat="1" ht="15" customHeight="1">
      <c r="A12" s="11" t="s">
        <v>13</v>
      </c>
      <c r="B12" s="12">
        <f>SUM('[1]1ESF'!G74)</f>
        <v>-33144775614</v>
      </c>
      <c r="C12" s="12"/>
      <c r="D12" s="12"/>
      <c r="E12" s="12"/>
      <c r="F12" s="12">
        <f>SUM(B12)</f>
        <v>-33144775614</v>
      </c>
    </row>
    <row r="13" spans="1:6" s="13" customFormat="1" ht="15" customHeight="1">
      <c r="A13" s="11"/>
      <c r="B13" s="12"/>
      <c r="C13" s="12"/>
      <c r="D13" s="12"/>
      <c r="E13" s="12"/>
      <c r="F13" s="12"/>
    </row>
    <row r="14" spans="1:6" s="16" customFormat="1" ht="12.75">
      <c r="A14" s="14" t="s">
        <v>14</v>
      </c>
      <c r="B14" s="15"/>
      <c r="C14" s="15">
        <f>SUM(C16:C19)</f>
        <v>43690103435</v>
      </c>
      <c r="D14" s="15">
        <f>SUM(D15)</f>
        <v>40500130279</v>
      </c>
      <c r="E14" s="15"/>
      <c r="F14" s="15">
        <f>SUM(F15:F19)</f>
        <v>84190233714</v>
      </c>
    </row>
    <row r="15" spans="1:6" s="13" customFormat="1" ht="18" customHeight="1">
      <c r="A15" s="11" t="s">
        <v>15</v>
      </c>
      <c r="B15" s="12"/>
      <c r="C15" s="12"/>
      <c r="D15" s="12">
        <f>SUM('[1]1ESF'!G78)</f>
        <v>40500130279</v>
      </c>
      <c r="E15" s="12"/>
      <c r="F15" s="12">
        <f>SUM(D15)</f>
        <v>40500130279</v>
      </c>
    </row>
    <row r="16" spans="1:6" s="13" customFormat="1" ht="15" customHeight="1">
      <c r="A16" s="11" t="s">
        <v>16</v>
      </c>
      <c r="B16" s="12"/>
      <c r="C16" s="12">
        <f>SUM('[1]1ESF'!G80)</f>
        <v>43056830346</v>
      </c>
      <c r="D16" s="12"/>
      <c r="E16" s="12"/>
      <c r="F16" s="12">
        <f>SUM(C16)</f>
        <v>43056830346</v>
      </c>
    </row>
    <row r="17" spans="1:6" s="13" customFormat="1" ht="15" customHeight="1">
      <c r="A17" s="11" t="s">
        <v>17</v>
      </c>
      <c r="B17" s="12"/>
      <c r="C17" s="12">
        <f>SUM('[1]1ESF'!G82)</f>
        <v>635699094</v>
      </c>
      <c r="D17" s="12"/>
      <c r="E17" s="12"/>
      <c r="F17" s="12">
        <f>SUM(C17)</f>
        <v>635699094</v>
      </c>
    </row>
    <row r="18" spans="1:6" s="13" customFormat="1" ht="15" customHeight="1">
      <c r="A18" s="11" t="s">
        <v>18</v>
      </c>
      <c r="B18" s="12"/>
      <c r="C18" s="17">
        <f>SUM('[1]1ESF'!G84)</f>
        <v>0</v>
      </c>
      <c r="D18" s="12"/>
      <c r="E18" s="12"/>
      <c r="F18" s="12">
        <f>SUM(C18)</f>
        <v>0</v>
      </c>
    </row>
    <row r="19" spans="1:6" s="13" customFormat="1" ht="15" customHeight="1">
      <c r="A19" s="11" t="s">
        <v>19</v>
      </c>
      <c r="B19" s="12"/>
      <c r="C19" s="12">
        <f>SUM('[1]1ESF'!G86)</f>
        <v>-2426005</v>
      </c>
      <c r="D19" s="12"/>
      <c r="E19" s="12"/>
      <c r="F19" s="12">
        <f>SUM(C19)</f>
        <v>-2426005</v>
      </c>
    </row>
    <row r="20" spans="1:6" s="16" customFormat="1" ht="20.100000000000001" customHeight="1">
      <c r="A20" s="11"/>
      <c r="B20" s="12"/>
      <c r="C20" s="12"/>
      <c r="D20" s="12"/>
      <c r="E20" s="12"/>
      <c r="F20" s="12"/>
    </row>
    <row r="21" spans="1:6" s="13" customFormat="1" ht="30" customHeight="1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3" customFormat="1" ht="15.75" customHeight="1">
      <c r="A22" s="11" t="s">
        <v>21</v>
      </c>
      <c r="B22" s="12"/>
      <c r="C22" s="12"/>
      <c r="D22" s="12"/>
      <c r="E22" s="12">
        <f>SUM('[1]1ESF'!G90)</f>
        <v>0</v>
      </c>
      <c r="F22" s="12">
        <f>SUM(E22)</f>
        <v>0</v>
      </c>
    </row>
    <row r="23" spans="1:6" s="16" customFormat="1" ht="20.100000000000001" customHeight="1">
      <c r="A23" s="11" t="s">
        <v>22</v>
      </c>
      <c r="B23" s="12"/>
      <c r="C23" s="12"/>
      <c r="D23" s="12"/>
      <c r="E23" s="12">
        <f>SUM('[1]1ESF'!G92)</f>
        <v>0</v>
      </c>
      <c r="F23" s="12">
        <f>SUM(E23)</f>
        <v>0</v>
      </c>
    </row>
    <row r="24" spans="1:6" s="13" customFormat="1" ht="15" customHeight="1">
      <c r="A24" s="11"/>
      <c r="B24" s="12"/>
      <c r="C24" s="12"/>
      <c r="D24" s="12"/>
      <c r="E24" s="12"/>
      <c r="F24" s="12"/>
    </row>
    <row r="25" spans="1:6" s="13" customFormat="1" ht="15" customHeight="1">
      <c r="A25" s="21" t="s">
        <v>23</v>
      </c>
      <c r="B25" s="22">
        <f>SUM(B9)</f>
        <v>-33037893608</v>
      </c>
      <c r="C25" s="22">
        <f>SUM(C14)</f>
        <v>43690103435</v>
      </c>
      <c r="D25" s="22">
        <f>SUM(D14)</f>
        <v>40500130279</v>
      </c>
      <c r="E25" s="22">
        <f>SUM(E21)</f>
        <v>0</v>
      </c>
      <c r="F25" s="22">
        <f>SUM(F9+F14+F21)</f>
        <v>51152340106</v>
      </c>
    </row>
    <row r="26" spans="1:6" s="13" customFormat="1" ht="15" customHeight="1">
      <c r="A26" s="23"/>
      <c r="B26" s="24"/>
      <c r="C26" s="24"/>
      <c r="D26" s="24"/>
      <c r="E26" s="24"/>
      <c r="F26" s="24"/>
    </row>
    <row r="27" spans="1:6" s="13" customFormat="1" ht="30" customHeight="1">
      <c r="A27" s="18" t="s">
        <v>24</v>
      </c>
      <c r="B27" s="19">
        <f>SUM(B28:B30)</f>
        <v>3910590675</v>
      </c>
      <c r="C27" s="19"/>
      <c r="D27" s="19"/>
      <c r="E27" s="20"/>
      <c r="F27" s="20">
        <f>SUM(F28:F30)</f>
        <v>3910590675</v>
      </c>
    </row>
    <row r="28" spans="1:6" s="13" customFormat="1" ht="18" customHeight="1">
      <c r="A28" s="11" t="s">
        <v>11</v>
      </c>
      <c r="B28" s="12">
        <f>SUM('[1]1ESF'!F70-'[1]1ESF'!G70)</f>
        <v>0</v>
      </c>
      <c r="C28" s="12"/>
      <c r="D28" s="12"/>
      <c r="E28" s="12"/>
      <c r="F28" s="12">
        <f>SUM(B28)</f>
        <v>0</v>
      </c>
    </row>
    <row r="29" spans="1:6" s="13" customFormat="1" ht="15" customHeight="1">
      <c r="A29" s="11" t="s">
        <v>12</v>
      </c>
      <c r="B29" s="12">
        <f>SUM('[1]1ESF'!F72-'[1]1ESF'!G72)</f>
        <v>0</v>
      </c>
      <c r="C29" s="12"/>
      <c r="D29" s="12"/>
      <c r="E29" s="12"/>
      <c r="F29" s="12">
        <f>SUM(B29)</f>
        <v>0</v>
      </c>
    </row>
    <row r="30" spans="1:6" s="13" customFormat="1" ht="15" customHeight="1">
      <c r="A30" s="11" t="s">
        <v>13</v>
      </c>
      <c r="B30" s="12">
        <f>SUM('[1]1ESF'!F74-'[1]1ESF'!G74)</f>
        <v>3910590675</v>
      </c>
      <c r="C30" s="12"/>
      <c r="D30" s="12"/>
      <c r="E30" s="12"/>
      <c r="F30" s="12">
        <f>SUM(B30)</f>
        <v>3910590675</v>
      </c>
    </row>
    <row r="31" spans="1:6" s="13" customFormat="1" ht="15" customHeight="1">
      <c r="A31" s="11"/>
      <c r="B31" s="12"/>
      <c r="C31" s="12"/>
      <c r="D31" s="12"/>
      <c r="E31" s="12"/>
      <c r="F31" s="12"/>
    </row>
    <row r="32" spans="1:6" s="13" customFormat="1" ht="30" customHeight="1">
      <c r="A32" s="18" t="s">
        <v>25</v>
      </c>
      <c r="B32" s="19"/>
      <c r="C32" s="19">
        <f>SUM(C34)</f>
        <v>7346900122</v>
      </c>
      <c r="D32" s="19">
        <f>SUM(D33:D37)</f>
        <v>-217106422</v>
      </c>
      <c r="E32" s="20"/>
      <c r="F32" s="20">
        <f>SUM(F33:F37)</f>
        <v>7129793700</v>
      </c>
    </row>
    <row r="33" spans="1:6" s="16" customFormat="1" ht="20.100000000000001" customHeight="1">
      <c r="A33" s="11" t="s">
        <v>15</v>
      </c>
      <c r="B33" s="12"/>
      <c r="C33" s="12"/>
      <c r="D33" s="12">
        <f>SUM('[1]1ESF'!F78)</f>
        <v>40225209122</v>
      </c>
      <c r="E33" s="12"/>
      <c r="F33" s="12">
        <f>SUM(D33)</f>
        <v>40225209122</v>
      </c>
    </row>
    <row r="34" spans="1:6" s="13" customFormat="1" ht="15.75" customHeight="1">
      <c r="A34" s="11" t="s">
        <v>16</v>
      </c>
      <c r="B34" s="12"/>
      <c r="C34" s="12">
        <f>SUM('[1]1ESF'!F80-'[1]1ESF'!G80)</f>
        <v>7346900122</v>
      </c>
      <c r="D34" s="12">
        <f>-'[1]1ESF'!G78</f>
        <v>-40500130279</v>
      </c>
      <c r="E34" s="12"/>
      <c r="F34" s="12">
        <f>SUM(C34:D34)</f>
        <v>-33153230157</v>
      </c>
    </row>
    <row r="35" spans="1:6" s="13" customFormat="1" ht="12.75">
      <c r="A35" s="11" t="s">
        <v>17</v>
      </c>
      <c r="B35" s="12"/>
      <c r="C35" s="12"/>
      <c r="D35" s="12">
        <f>SUM('[1]1ESF'!F82-'[1]1ESF'!G82)</f>
        <v>57814735</v>
      </c>
      <c r="E35" s="12"/>
      <c r="F35" s="12">
        <f>SUM(D35)</f>
        <v>57814735</v>
      </c>
    </row>
    <row r="36" spans="1:6" s="13" customFormat="1" ht="12.75">
      <c r="A36" s="11" t="s">
        <v>18</v>
      </c>
      <c r="B36" s="12"/>
      <c r="C36" s="12"/>
      <c r="D36" s="12">
        <f>SUM('[1]1ESF'!F84-'[1]1ESF'!G84)</f>
        <v>0</v>
      </c>
      <c r="E36" s="12"/>
      <c r="F36" s="12">
        <f>SUM(D36)</f>
        <v>0</v>
      </c>
    </row>
    <row r="37" spans="1:6" s="13" customFormat="1" ht="12.75">
      <c r="A37" s="11" t="s">
        <v>19</v>
      </c>
      <c r="B37" s="12"/>
      <c r="C37" s="12"/>
      <c r="D37" s="12">
        <f>SUM('[1]1ESF'!F86-'[1]1ESF'!G86)</f>
        <v>0</v>
      </c>
      <c r="E37" s="12"/>
      <c r="F37" s="12">
        <f>SUM(D37)</f>
        <v>0</v>
      </c>
    </row>
    <row r="38" spans="1:6" s="13" customFormat="1" ht="12.75">
      <c r="A38" s="11"/>
      <c r="B38" s="12"/>
      <c r="C38" s="12"/>
      <c r="D38" s="12"/>
      <c r="E38" s="12"/>
      <c r="F38" s="12"/>
    </row>
    <row r="39" spans="1:6" s="13" customFormat="1" ht="30" customHeight="1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3" customFormat="1" ht="12.75">
      <c r="A40" s="11" t="s">
        <v>21</v>
      </c>
      <c r="B40" s="12"/>
      <c r="C40" s="12"/>
      <c r="D40" s="12"/>
      <c r="E40" s="12">
        <f>SUM('[1]1ESF'!F90-'[1]1ESF'!G90)</f>
        <v>0</v>
      </c>
      <c r="F40" s="12">
        <f>SUM(E40)</f>
        <v>0</v>
      </c>
    </row>
    <row r="41" spans="1:6" s="13" customFormat="1" ht="12.75">
      <c r="A41" s="11" t="s">
        <v>22</v>
      </c>
      <c r="B41" s="12"/>
      <c r="C41" s="12"/>
      <c r="D41" s="12"/>
      <c r="E41" s="12">
        <f>SUM('[1]1ESF'!F92-'[1]1ESF'!G92)</f>
        <v>0</v>
      </c>
      <c r="F41" s="12">
        <f>SUM(E41)</f>
        <v>0</v>
      </c>
    </row>
    <row r="42" spans="1:6" s="28" customFormat="1" ht="12.75" thickBot="1">
      <c r="A42" s="25"/>
      <c r="B42" s="26"/>
      <c r="C42" s="26"/>
      <c r="D42" s="27"/>
      <c r="E42" s="27"/>
      <c r="F42" s="27"/>
    </row>
    <row r="43" spans="1:6" s="28" customFormat="1" ht="3" customHeight="1">
      <c r="B43" s="29"/>
      <c r="C43" s="29"/>
      <c r="D43" s="30"/>
      <c r="E43" s="30"/>
    </row>
    <row r="44" spans="1:6" s="13" customFormat="1">
      <c r="A44" s="31" t="s">
        <v>27</v>
      </c>
      <c r="B44" s="32">
        <f>SUM(B25+B27)</f>
        <v>-29127302933</v>
      </c>
      <c r="C44" s="32">
        <f>SUM(C25+C32)</f>
        <v>51037003557</v>
      </c>
      <c r="D44" s="32">
        <f>SUM(D25+D32)</f>
        <v>40283023857</v>
      </c>
      <c r="E44" s="32">
        <f>SUM(E25+E39)</f>
        <v>0</v>
      </c>
      <c r="F44" s="32">
        <f>SUM(F25+F27+F32+F39)</f>
        <v>62192724481</v>
      </c>
    </row>
    <row r="45" spans="1:6" s="13" customFormat="1" ht="8.1" customHeight="1">
      <c r="A45" s="33"/>
      <c r="B45" s="34"/>
      <c r="C45" s="34"/>
      <c r="D45" s="34"/>
      <c r="E45" s="35"/>
      <c r="F45" s="35"/>
    </row>
    <row r="46" spans="1:6" s="13" customFormat="1" ht="12.75">
      <c r="A46" s="36" t="s">
        <v>28</v>
      </c>
      <c r="B46" s="37"/>
      <c r="C46" s="37"/>
      <c r="D46" s="37"/>
      <c r="E46" s="38"/>
      <c r="F46" s="39"/>
    </row>
    <row r="47" spans="1:6" s="13" customFormat="1" ht="12.75">
      <c r="B47" s="40"/>
      <c r="C47" s="40"/>
      <c r="D47" s="40"/>
      <c r="E47" s="40"/>
      <c r="F47" s="40"/>
    </row>
    <row r="48" spans="1:6" s="13" customFormat="1" ht="12.75">
      <c r="B48" s="40"/>
      <c r="C48" s="40"/>
      <c r="D48" s="40"/>
      <c r="E48" s="40"/>
      <c r="F48" s="40"/>
    </row>
    <row r="49" spans="2:6" s="13" customFormat="1" ht="12.75">
      <c r="B49" s="40"/>
      <c r="C49" s="40"/>
      <c r="D49" s="40"/>
      <c r="E49" s="40"/>
      <c r="F49" s="40"/>
    </row>
    <row r="50" spans="2:6" s="13" customFormat="1" ht="12.75">
      <c r="B50" s="40"/>
      <c r="C50" s="40"/>
      <c r="D50" s="41"/>
      <c r="E50" s="40"/>
      <c r="F50" s="40"/>
    </row>
    <row r="51" spans="2:6" s="13" customFormat="1" ht="12.75">
      <c r="B51" s="40"/>
      <c r="C51" s="40"/>
      <c r="D51" s="40"/>
      <c r="E51" s="40"/>
      <c r="F51" s="40"/>
    </row>
    <row r="52" spans="2:6" s="13" customFormat="1" ht="12.75">
      <c r="B52" s="40"/>
      <c r="C52" s="40"/>
      <c r="D52" s="40"/>
      <c r="E52" s="40"/>
      <c r="F52" s="4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2023-11-16T19:52:05Z</dcterms:created>
  <dcterms:modified xsi:type="dcterms:W3CDTF">2023-11-16T19:52:05Z</dcterms:modified>
</cp:coreProperties>
</file>