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050AD90A-7656-4856-BA85-244B7C7025CB}" xr6:coauthVersionLast="47" xr6:coauthVersionMax="47" xr10:uidLastSave="{00000000-0000-0000-0000-000000000000}"/>
  <bookViews>
    <workbookView xWindow="-120" yWindow="-120" windowWidth="20730" windowHeight="11160" xr2:uid="{B814162D-27F0-4ECE-8679-F211BB43B640}"/>
  </bookViews>
  <sheets>
    <sheet name="13 Clasif Admitiv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F11" i="1"/>
  <c r="E11" i="1"/>
  <c r="C11" i="1"/>
  <c r="B11" i="1"/>
  <c r="D11" i="1" s="1"/>
  <c r="G11" i="1" s="1"/>
</calcChain>
</file>

<file path=xl/sharedStrings.xml><?xml version="1.0" encoding="utf-8"?>
<sst xmlns="http://schemas.openxmlformats.org/spreadsheetml/2006/main" count="57" uniqueCount="57">
  <si>
    <t>GOBIERNO CONSTITUCIONAL DEL ESTADO DE CHIAPAS</t>
  </si>
  <si>
    <t>ENTIDADES PARAESTATALES Y FIDEICOMISOS NO EMPRESARIALES Y NO FINANCIEROS</t>
  </si>
  <si>
    <t>ESTADO ANALÍTICO DEL EJERCICIO DEL PRESUPUESTO DE EGRESOS</t>
  </si>
  <si>
    <t>CLASIFICACIÓN ADMINISTRATIVA</t>
  </si>
  <si>
    <t>DEL 1 DE ENERO AL 30 DE JUNIO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</si>
  <si>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</si>
  <si>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</si>
  <si>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</si>
  <si>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</si>
  <si>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</si>
  <si>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</si>
  <si>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</si>
  <si>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</si>
  <si>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</si>
  <si>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</si>
  <si>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</si>
  <si>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</si>
  <si>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Universidad de Ciencias y Artes de Chiapas</t>
  </si>
  <si>
    <t>Universidad Tecnológica de la Selva</t>
  </si>
  <si>
    <t>Universidad Politécnica de Chiapas</t>
  </si>
  <si>
    <t>Universidad Intercultural de Chiapas</t>
  </si>
  <si>
    <t>Colegio de Estudios Científicos y Tecnológicos del Estado de Chiapas</t>
  </si>
  <si>
    <t>Colegio de Bachilleres de Chiapas</t>
  </si>
  <si>
    <t>Instituto Tecnológico Superior de Cintalapa</t>
  </si>
  <si>
    <t>Universidad Politécnica de Tapachula</t>
  </si>
  <si>
    <t>Instituto de Capacitación y Vinculación Tecnológica del Estado de Chiapas</t>
  </si>
  <si>
    <t>Sistema para el Desarrollo Integral de la Familia del Estado de Chiapas, DIF- Chiapas</t>
  </si>
  <si>
    <t>Secretariado Ejecutivo del Sistema Estatal de Seguridad Pública</t>
  </si>
  <si>
    <t>Centro Estatal de Prevención Social de la Violencia y Participación Ciudadana</t>
  </si>
  <si>
    <t>Centro Estatal de Control de Confianza Certificado del Estado de Chiapas</t>
  </si>
  <si>
    <t>Consejo Estatal para las Culturas y las Artes de Chiapas</t>
  </si>
  <si>
    <t>Instituto de Salud</t>
  </si>
  <si>
    <t>Instituto Chiapaneco de Educación para Jóvenes y Adultos</t>
  </si>
  <si>
    <t>Colegio de Educación Profesional Técnica del Estado de Chiapas “CONALEP CHIAPAS”</t>
  </si>
  <si>
    <t>Instituto de Ciencia, Tecnología e Innovación del Estado de Chiapas</t>
  </si>
  <si>
    <t>Instituto de la Infraestructura Física Educativa del Estado de Chiapas</t>
  </si>
  <si>
    <t>Promotora de Vivienda Chiapas</t>
  </si>
  <si>
    <t>Instituto Estatal del Agua</t>
  </si>
  <si>
    <t>Instituto Casa de las Artesanías de Chiapas</t>
  </si>
  <si>
    <t>Sistema Chiapaneco de Radio, Televisión y Cinematografía</t>
  </si>
  <si>
    <t>Instituto para la Gestión Integral de Riesgos de Desastres del Estado de Chiapas</t>
  </si>
  <si>
    <t>Instituto del Café de Chiapas</t>
  </si>
  <si>
    <t>Oficina de Convenciones y Visitantes</t>
  </si>
  <si>
    <t>Instituto de Bomberos del Estado de Chiapas</t>
  </si>
  <si>
    <t>Comisión de Caminos e Infraestructura Hidráulica</t>
  </si>
  <si>
    <t>Procuraduría Ambiental del Estado de Chiapas</t>
  </si>
  <si>
    <t>Comisión Ejecutiva Estatal de Atención a Víctimas para el Estado de Chiapas</t>
  </si>
  <si>
    <t>Instituto del Patrimonio del Estado</t>
  </si>
  <si>
    <t>Secretaría Ejecutiva del Sistema Anticorrupción del Estado de Chiapas</t>
  </si>
  <si>
    <t>Centro de Conciliación Laboral del Estado de Chiapas</t>
  </si>
  <si>
    <t>Archivo General del Estado</t>
  </si>
  <si>
    <t>Comisión Estatal de Conciliación y Arbitraje Médico del Estado de Chiapas</t>
  </si>
  <si>
    <t>Centro Regional de Formación Docente e Investigación Educativa</t>
  </si>
  <si>
    <t>Instituto de Comunicación Social y Relaciones Públicas del Estado de Chiapas</t>
  </si>
  <si>
    <t>Consejería Jurídica del Gobernador</t>
  </si>
  <si>
    <t>Instituto del Deporte del Estado de Chiapas</t>
  </si>
  <si>
    <r>
      <rPr>
        <b/>
        <sz val="10"/>
        <color indexed="8"/>
        <rFont val="Arial"/>
        <family val="2"/>
      </rPr>
      <t>Fuente:</t>
    </r>
    <r>
      <rPr>
        <sz val="10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</si>
</sst>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;\ \(#\ ###\ ###\ ###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29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0" borderId="0" xfId="1" applyFont="1"/>
    <xf numFmtId="0" fontId="7" fillId="4" borderId="0" xfId="1" applyFont="1" applyFill="1" applyAlignment="1">
      <alignment horizontal="center"/>
    </xf>
    <xf numFmtId="164" fontId="9" fillId="4" borderId="0" xfId="2" applyNumberFormat="1" applyFont="1" applyFill="1" applyAlignment="1">
      <alignment horizontal="right" vertical="top"/>
    </xf>
    <xf numFmtId="0" fontId="7" fillId="0" borderId="0" xfId="1" applyFont="1" applyAlignment="1">
      <alignment horizontal="center"/>
    </xf>
    <xf numFmtId="164" fontId="9" fillId="0" borderId="0" xfId="2" applyNumberFormat="1" applyFont="1" applyAlignment="1">
      <alignment horizontal="right" vertical="top"/>
    </xf>
    <xf numFmtId="0" fontId="3" fillId="0" borderId="0" xfId="2" applyFont="1" applyAlignment="1">
      <alignment vertical="top"/>
    </xf>
    <xf numFmtId="164" fontId="8" fillId="0" borderId="0" xfId="2" applyNumberFormat="1" applyAlignment="1">
      <alignment horizontal="right" vertical="top"/>
    </xf>
    <xf numFmtId="0" fontId="3" fillId="0" borderId="0" xfId="2" applyFont="1" applyAlignment="1">
      <alignment horizontal="justify" vertical="top"/>
    </xf>
    <xf numFmtId="164" fontId="8" fillId="0" borderId="0" xfId="1" applyNumberFormat="1" applyFont="1" applyAlignment="1">
      <alignment horizontal="right" vertical="top"/>
    </xf>
    <xf numFmtId="0" fontId="8" fillId="0" borderId="0" xfId="2" applyAlignment="1">
      <alignment horizontal="justify" vertical="top"/>
    </xf>
    <xf numFmtId="0" fontId="3" fillId="0" borderId="0" xfId="1" applyFont="1" applyAlignment="1">
      <alignment horizontal="justify"/>
    </xf>
    <xf numFmtId="0" fontId="3" fillId="0" borderId="0" xfId="2" applyFont="1" applyAlignment="1">
      <alignment vertical="top" wrapText="1"/>
    </xf>
    <xf numFmtId="164" fontId="8" fillId="0" borderId="10" xfId="2" applyNumberFormat="1" applyBorder="1" applyAlignment="1">
      <alignment horizontal="right" vertical="top"/>
    </xf>
    <xf numFmtId="0" fontId="10" fillId="0" borderId="11" xfId="0" applyFont="1" applyBorder="1" applyAlignment="1">
      <alignment horizontal="left"/>
    </xf>
    <xf numFmtId="0" fontId="12" fillId="0" borderId="0" xfId="1" applyFont="1"/>
    <xf numFmtId="164" fontId="3" fillId="0" borderId="0" xfId="1" applyNumberFormat="1" applyFont="1"/>
  </cellXfs>
  <cellStyles count="3">
    <cellStyle name="Normal" xfId="0" builtinId="0"/>
    <cellStyle name="Normal 12" xfId="1" xr:uid="{A53C8AB4-7B37-4097-8C6A-C39CC58F595C}"/>
    <cellStyle name="Normal 7" xfId="2" xr:uid="{41EC3F64-1375-40B0-BB63-AB79619C69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E4CCE-9F95-468C-BE77-A549B7FC0D61}">
  <dimension ref="A1:H54"/>
  <sheetViews>
    <sheetView showGridLines="0" tabSelected="1" workbookViewId="0">
      <selection sqref="A1:G52"/>
    </sheetView>
  </sheetViews>
  <sheetFormatPr baseColWidth="10" defaultRowHeight="15" x14ac:dyDescent="0.25"/>
  <cols>
    <col min="1" max="1" width="57.85546875" style="2" customWidth="1"/>
    <col min="2" max="7" width="15.7109375" style="2" customWidth="1"/>
  </cols>
  <sheetData>
    <row r="1" spans="1:7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7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7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7" s="2" customFormat="1" ht="12.75" customHeight="1" x14ac:dyDescent="0.2">
      <c r="A4" s="1" t="s">
        <v>3</v>
      </c>
      <c r="B4" s="1"/>
      <c r="C4" s="1"/>
      <c r="D4" s="1"/>
      <c r="E4" s="1"/>
      <c r="F4" s="1"/>
      <c r="G4" s="1"/>
    </row>
    <row r="5" spans="1:7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7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</row>
    <row r="7" spans="1:7" s="2" customFormat="1" ht="20.25" customHeight="1" x14ac:dyDescent="0.2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7" s="2" customFormat="1" ht="28.5" customHeight="1" x14ac:dyDescent="0.2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7" s="2" customFormat="1" ht="13.5" customHeight="1" x14ac:dyDescent="0.2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7" s="2" customFormat="1" ht="2.25" customHeight="1" x14ac:dyDescent="0.2">
      <c r="B10" s="13"/>
      <c r="C10" s="13"/>
      <c r="D10" s="13"/>
      <c r="E10" s="13"/>
      <c r="F10" s="13"/>
      <c r="G10" s="13"/>
    </row>
    <row r="11" spans="1:7" s="2" customFormat="1" ht="12.75" x14ac:dyDescent="0.2">
      <c r="A11" s="14" t="s">
        <v>16</v>
      </c>
      <c r="B11" s="15">
        <f>SUM(B13:B51)</f>
        <v>23814731328</v>
      </c>
      <c r="C11" s="15">
        <f>SUM(C13:C51)</f>
        <v>7616034877</v>
      </c>
      <c r="D11" s="15">
        <f>SUM(B11+C11)</f>
        <v>31430766205</v>
      </c>
      <c r="E11" s="15">
        <f>SUM(E13:E51)</f>
        <v>10886684992</v>
      </c>
      <c r="F11" s="15">
        <f>SUM(F13:F51)</f>
        <v>10306639623</v>
      </c>
      <c r="G11" s="15">
        <f>SUM(D11-E11)</f>
        <v>20544081213</v>
      </c>
    </row>
    <row r="12" spans="1:7" s="2" customFormat="1" ht="12.75" x14ac:dyDescent="0.2">
      <c r="A12" s="16"/>
      <c r="B12" s="17"/>
      <c r="C12" s="17"/>
      <c r="D12" s="17"/>
      <c r="E12" s="17"/>
      <c r="F12" s="17"/>
      <c r="G12" s="17"/>
    </row>
    <row r="13" spans="1:7" s="2" customFormat="1" ht="12.75" x14ac:dyDescent="0.2">
      <c r="A13" s="18" t="s">
        <v>17</v>
      </c>
      <c r="B13" s="19">
        <v>555071886</v>
      </c>
      <c r="C13" s="19">
        <v>110847745</v>
      </c>
      <c r="D13" s="19">
        <f t="shared" ref="D13:D51" si="0">SUM(B13+C13)</f>
        <v>665919631</v>
      </c>
      <c r="E13" s="19">
        <v>274528339</v>
      </c>
      <c r="F13" s="19">
        <v>274528339</v>
      </c>
      <c r="G13" s="19">
        <f t="shared" ref="G13:G51" si="1">SUM(D13-E13)</f>
        <v>391391292</v>
      </c>
    </row>
    <row r="14" spans="1:7" s="2" customFormat="1" ht="12.75" x14ac:dyDescent="0.2">
      <c r="A14" s="18" t="s">
        <v>18</v>
      </c>
      <c r="B14" s="19">
        <v>118113192</v>
      </c>
      <c r="C14" s="19">
        <v>1699502</v>
      </c>
      <c r="D14" s="19">
        <f t="shared" si="0"/>
        <v>119812694</v>
      </c>
      <c r="E14" s="19">
        <v>50233790</v>
      </c>
      <c r="F14" s="19">
        <v>46839368</v>
      </c>
      <c r="G14" s="19">
        <f t="shared" si="1"/>
        <v>69578904</v>
      </c>
    </row>
    <row r="15" spans="1:7" s="2" customFormat="1" ht="12.75" x14ac:dyDescent="0.2">
      <c r="A15" s="18" t="s">
        <v>19</v>
      </c>
      <c r="B15" s="19">
        <v>77728356</v>
      </c>
      <c r="C15" s="19">
        <v>6630873</v>
      </c>
      <c r="D15" s="19">
        <f t="shared" si="0"/>
        <v>84359229</v>
      </c>
      <c r="E15" s="19">
        <v>35844138</v>
      </c>
      <c r="F15" s="19">
        <v>29680880</v>
      </c>
      <c r="G15" s="19">
        <f t="shared" si="1"/>
        <v>48515091</v>
      </c>
    </row>
    <row r="16" spans="1:7" s="2" customFormat="1" ht="12.75" x14ac:dyDescent="0.2">
      <c r="A16" s="18" t="s">
        <v>20</v>
      </c>
      <c r="B16" s="19">
        <v>82455607</v>
      </c>
      <c r="C16" s="19">
        <v>599389</v>
      </c>
      <c r="D16" s="19">
        <f t="shared" si="0"/>
        <v>83054996</v>
      </c>
      <c r="E16" s="19">
        <v>32579543</v>
      </c>
      <c r="F16" s="19">
        <v>32065396</v>
      </c>
      <c r="G16" s="19">
        <f t="shared" si="1"/>
        <v>50475453</v>
      </c>
    </row>
    <row r="17" spans="1:8" s="2" customFormat="1" ht="25.5" x14ac:dyDescent="0.2">
      <c r="A17" s="20" t="s">
        <v>21</v>
      </c>
      <c r="B17" s="19">
        <v>1114355429</v>
      </c>
      <c r="C17" s="19">
        <v>173320683.99999997</v>
      </c>
      <c r="D17" s="19">
        <f t="shared" si="0"/>
        <v>1287676113</v>
      </c>
      <c r="E17" s="19">
        <v>297104143</v>
      </c>
      <c r="F17" s="19">
        <v>202260923</v>
      </c>
      <c r="G17" s="19">
        <f t="shared" si="1"/>
        <v>990571970</v>
      </c>
    </row>
    <row r="18" spans="1:8" s="2" customFormat="1" ht="12.75" x14ac:dyDescent="0.2">
      <c r="A18" s="18" t="s">
        <v>22</v>
      </c>
      <c r="B18" s="19">
        <v>3275435353</v>
      </c>
      <c r="C18" s="19">
        <v>93062045</v>
      </c>
      <c r="D18" s="19">
        <f t="shared" si="0"/>
        <v>3368497398</v>
      </c>
      <c r="E18" s="19">
        <v>1264027266</v>
      </c>
      <c r="F18" s="19">
        <v>1207702063</v>
      </c>
      <c r="G18" s="19">
        <f t="shared" si="1"/>
        <v>2104470132</v>
      </c>
    </row>
    <row r="19" spans="1:8" s="2" customFormat="1" ht="12.75" x14ac:dyDescent="0.2">
      <c r="A19" s="18" t="s">
        <v>23</v>
      </c>
      <c r="B19" s="19">
        <v>66849770</v>
      </c>
      <c r="C19" s="19">
        <v>2464658</v>
      </c>
      <c r="D19" s="19">
        <f t="shared" si="0"/>
        <v>69314428</v>
      </c>
      <c r="E19" s="19">
        <v>25255173</v>
      </c>
      <c r="F19" s="19">
        <v>24943476</v>
      </c>
      <c r="G19" s="19">
        <f t="shared" si="1"/>
        <v>44059255</v>
      </c>
    </row>
    <row r="20" spans="1:8" s="2" customFormat="1" ht="12.75" x14ac:dyDescent="0.2">
      <c r="A20" s="18" t="s">
        <v>24</v>
      </c>
      <c r="B20" s="19">
        <v>24823854</v>
      </c>
      <c r="C20" s="19">
        <v>-2112154</v>
      </c>
      <c r="D20" s="19">
        <f t="shared" si="0"/>
        <v>22711700</v>
      </c>
      <c r="E20" s="19">
        <v>8788458</v>
      </c>
      <c r="F20" s="19">
        <v>8590765</v>
      </c>
      <c r="G20" s="19">
        <f t="shared" si="1"/>
        <v>13923242</v>
      </c>
    </row>
    <row r="21" spans="1:8" s="2" customFormat="1" ht="25.5" x14ac:dyDescent="0.2">
      <c r="A21" s="20" t="s">
        <v>25</v>
      </c>
      <c r="B21" s="19">
        <v>211831610</v>
      </c>
      <c r="C21" s="19">
        <v>8567867</v>
      </c>
      <c r="D21" s="19">
        <f t="shared" si="0"/>
        <v>220399477</v>
      </c>
      <c r="E21" s="19">
        <v>82667541</v>
      </c>
      <c r="F21" s="19">
        <v>70535499</v>
      </c>
      <c r="G21" s="19">
        <f t="shared" si="1"/>
        <v>137731936</v>
      </c>
    </row>
    <row r="22" spans="1:8" s="2" customFormat="1" ht="25.5" x14ac:dyDescent="0.2">
      <c r="A22" s="20" t="s">
        <v>26</v>
      </c>
      <c r="B22" s="19">
        <v>1327307591</v>
      </c>
      <c r="C22" s="19">
        <v>255344569</v>
      </c>
      <c r="D22" s="19">
        <f t="shared" si="0"/>
        <v>1582652160</v>
      </c>
      <c r="E22" s="19">
        <v>608165167</v>
      </c>
      <c r="F22" s="19">
        <v>602699885</v>
      </c>
      <c r="G22" s="19">
        <f t="shared" si="1"/>
        <v>974486993</v>
      </c>
      <c r="H22" s="21"/>
    </row>
    <row r="23" spans="1:8" s="2" customFormat="1" ht="13.5" customHeight="1" x14ac:dyDescent="0.2">
      <c r="A23" s="18" t="s">
        <v>27</v>
      </c>
      <c r="B23" s="19">
        <v>143331829</v>
      </c>
      <c r="C23" s="19">
        <v>63715026</v>
      </c>
      <c r="D23" s="19">
        <f t="shared" si="0"/>
        <v>207046855</v>
      </c>
      <c r="E23" s="19">
        <v>34171710</v>
      </c>
      <c r="F23" s="19">
        <v>32809376</v>
      </c>
      <c r="G23" s="19">
        <f t="shared" si="1"/>
        <v>172875145</v>
      </c>
    </row>
    <row r="24" spans="1:8" s="13" customFormat="1" ht="25.5" x14ac:dyDescent="0.2">
      <c r="A24" s="20" t="s">
        <v>28</v>
      </c>
      <c r="B24" s="19">
        <v>23744214</v>
      </c>
      <c r="C24" s="19">
        <v>6139750</v>
      </c>
      <c r="D24" s="19">
        <f t="shared" si="0"/>
        <v>29883964</v>
      </c>
      <c r="E24" s="19">
        <v>14131343</v>
      </c>
      <c r="F24" s="19">
        <v>12968065</v>
      </c>
      <c r="G24" s="19">
        <f t="shared" si="1"/>
        <v>15752621</v>
      </c>
    </row>
    <row r="25" spans="1:8" s="2" customFormat="1" ht="25.5" customHeight="1" x14ac:dyDescent="0.2">
      <c r="A25" s="20" t="s">
        <v>29</v>
      </c>
      <c r="B25" s="19">
        <v>73647254</v>
      </c>
      <c r="C25" s="19">
        <v>3279759</v>
      </c>
      <c r="D25" s="19">
        <f t="shared" si="0"/>
        <v>76927013</v>
      </c>
      <c r="E25" s="19">
        <v>31446849</v>
      </c>
      <c r="F25" s="19">
        <v>30782490</v>
      </c>
      <c r="G25" s="19">
        <f t="shared" si="1"/>
        <v>45480164</v>
      </c>
    </row>
    <row r="26" spans="1:8" s="2" customFormat="1" ht="12.75" x14ac:dyDescent="0.2">
      <c r="A26" s="18" t="s">
        <v>30</v>
      </c>
      <c r="B26" s="19">
        <v>116656685</v>
      </c>
      <c r="C26" s="19">
        <v>10008757</v>
      </c>
      <c r="D26" s="19">
        <f t="shared" si="0"/>
        <v>126665442</v>
      </c>
      <c r="E26" s="19">
        <v>48257587</v>
      </c>
      <c r="F26" s="19">
        <v>44168997</v>
      </c>
      <c r="G26" s="19">
        <f t="shared" si="1"/>
        <v>78407855</v>
      </c>
    </row>
    <row r="27" spans="1:8" s="2" customFormat="1" ht="12.75" x14ac:dyDescent="0.2">
      <c r="A27" s="18" t="s">
        <v>31</v>
      </c>
      <c r="B27" s="19">
        <v>11900163924</v>
      </c>
      <c r="C27" s="19">
        <v>5206509165</v>
      </c>
      <c r="D27" s="19">
        <f t="shared" si="0"/>
        <v>17106673089</v>
      </c>
      <c r="E27" s="19">
        <v>5866508964</v>
      </c>
      <c r="F27" s="19">
        <v>5604624591</v>
      </c>
      <c r="G27" s="19">
        <f t="shared" si="1"/>
        <v>11240164125</v>
      </c>
    </row>
    <row r="28" spans="1:8" s="2" customFormat="1" ht="12.75" x14ac:dyDescent="0.2">
      <c r="A28" s="18" t="s">
        <v>32</v>
      </c>
      <c r="B28" s="19">
        <v>332385886</v>
      </c>
      <c r="C28" s="19">
        <v>14553777.999999998</v>
      </c>
      <c r="D28" s="19">
        <f>SUM(B28+C28)</f>
        <v>346939664</v>
      </c>
      <c r="E28" s="19">
        <v>118435178</v>
      </c>
      <c r="F28" s="19">
        <v>118435178</v>
      </c>
      <c r="G28" s="19">
        <f>SUM(D28-E28)</f>
        <v>228504486</v>
      </c>
    </row>
    <row r="29" spans="1:8" s="23" customFormat="1" ht="25.5" x14ac:dyDescent="0.2">
      <c r="A29" s="22" t="s">
        <v>33</v>
      </c>
      <c r="B29" s="19">
        <v>238369209</v>
      </c>
      <c r="C29" s="19">
        <v>9525435</v>
      </c>
      <c r="D29" s="19">
        <f>SUM(B29+C29)</f>
        <v>247894644</v>
      </c>
      <c r="E29" s="19">
        <v>124944337</v>
      </c>
      <c r="F29" s="19">
        <v>109587859</v>
      </c>
      <c r="G29" s="19">
        <f t="shared" si="1"/>
        <v>122950307</v>
      </c>
    </row>
    <row r="30" spans="1:8" s="2" customFormat="1" ht="12.75" x14ac:dyDescent="0.2">
      <c r="A30" s="18" t="s">
        <v>34</v>
      </c>
      <c r="B30" s="19">
        <v>46580234</v>
      </c>
      <c r="C30" s="19">
        <v>17050075</v>
      </c>
      <c r="D30" s="19">
        <f t="shared" si="0"/>
        <v>63630309</v>
      </c>
      <c r="E30" s="19">
        <v>30095898</v>
      </c>
      <c r="F30" s="19">
        <v>26900743</v>
      </c>
      <c r="G30" s="19">
        <f t="shared" si="1"/>
        <v>33534411</v>
      </c>
    </row>
    <row r="31" spans="1:8" s="2" customFormat="1" ht="12.75" customHeight="1" x14ac:dyDescent="0.2">
      <c r="A31" s="20" t="s">
        <v>35</v>
      </c>
      <c r="B31" s="19">
        <v>1206030665</v>
      </c>
      <c r="C31" s="19">
        <v>133564236</v>
      </c>
      <c r="D31" s="19">
        <f t="shared" si="0"/>
        <v>1339594901</v>
      </c>
      <c r="E31" s="19">
        <v>414571371</v>
      </c>
      <c r="F31" s="19">
        <v>410549241</v>
      </c>
      <c r="G31" s="19">
        <f t="shared" si="1"/>
        <v>925023530</v>
      </c>
    </row>
    <row r="32" spans="1:8" s="2" customFormat="1" ht="12.75" x14ac:dyDescent="0.2">
      <c r="A32" s="18" t="s">
        <v>36</v>
      </c>
      <c r="B32" s="19">
        <v>22890841</v>
      </c>
      <c r="C32" s="19">
        <v>57361447</v>
      </c>
      <c r="D32" s="19">
        <f t="shared" si="0"/>
        <v>80252288</v>
      </c>
      <c r="E32" s="19">
        <v>36729750</v>
      </c>
      <c r="F32" s="19">
        <v>36727201</v>
      </c>
      <c r="G32" s="19">
        <f t="shared" si="1"/>
        <v>43522538</v>
      </c>
    </row>
    <row r="33" spans="1:7" s="2" customFormat="1" ht="12.75" x14ac:dyDescent="0.2">
      <c r="A33" s="18" t="s">
        <v>37</v>
      </c>
      <c r="B33" s="19">
        <v>22611524</v>
      </c>
      <c r="C33" s="19">
        <v>4295598</v>
      </c>
      <c r="D33" s="19">
        <f t="shared" si="0"/>
        <v>26907122</v>
      </c>
      <c r="E33" s="19">
        <v>13456026</v>
      </c>
      <c r="F33" s="19">
        <v>10608460</v>
      </c>
      <c r="G33" s="19">
        <f t="shared" si="1"/>
        <v>13451096</v>
      </c>
    </row>
    <row r="34" spans="1:7" s="2" customFormat="1" ht="12.75" x14ac:dyDescent="0.2">
      <c r="A34" s="18" t="s">
        <v>38</v>
      </c>
      <c r="B34" s="19">
        <v>26096251</v>
      </c>
      <c r="C34" s="19">
        <v>8021261</v>
      </c>
      <c r="D34" s="19">
        <f t="shared" si="0"/>
        <v>34117512</v>
      </c>
      <c r="E34" s="19">
        <v>17490185</v>
      </c>
      <c r="F34" s="19">
        <v>17232790</v>
      </c>
      <c r="G34" s="19">
        <f>SUM(D34-E34)</f>
        <v>16627327</v>
      </c>
    </row>
    <row r="35" spans="1:7" s="2" customFormat="1" ht="12.75" x14ac:dyDescent="0.2">
      <c r="A35" s="18" t="s">
        <v>39</v>
      </c>
      <c r="B35" s="19">
        <v>76670149</v>
      </c>
      <c r="C35" s="19">
        <v>55551055</v>
      </c>
      <c r="D35" s="19">
        <f t="shared" si="0"/>
        <v>132221204</v>
      </c>
      <c r="E35" s="19">
        <v>52003690</v>
      </c>
      <c r="F35" s="19">
        <v>32788652</v>
      </c>
      <c r="G35" s="19">
        <f t="shared" si="1"/>
        <v>80217514</v>
      </c>
    </row>
    <row r="36" spans="1:7" s="2" customFormat="1" ht="25.5" x14ac:dyDescent="0.2">
      <c r="A36" s="20" t="s">
        <v>40</v>
      </c>
      <c r="B36" s="19">
        <v>540435742</v>
      </c>
      <c r="C36" s="19">
        <v>63843555</v>
      </c>
      <c r="D36" s="19">
        <f t="shared" si="0"/>
        <v>604279297</v>
      </c>
      <c r="E36" s="19">
        <v>305510898</v>
      </c>
      <c r="F36" s="19">
        <v>301951726</v>
      </c>
      <c r="G36" s="19">
        <f t="shared" si="1"/>
        <v>298768399</v>
      </c>
    </row>
    <row r="37" spans="1:7" s="2" customFormat="1" ht="12.75" x14ac:dyDescent="0.2">
      <c r="A37" s="20" t="s">
        <v>41</v>
      </c>
      <c r="B37" s="19">
        <v>22376723</v>
      </c>
      <c r="C37" s="19">
        <v>5021343</v>
      </c>
      <c r="D37" s="19">
        <f t="shared" si="0"/>
        <v>27398066</v>
      </c>
      <c r="E37" s="19">
        <v>10521953</v>
      </c>
      <c r="F37" s="19">
        <v>10113541</v>
      </c>
      <c r="G37" s="19">
        <f t="shared" si="1"/>
        <v>16876113</v>
      </c>
    </row>
    <row r="38" spans="1:7" s="2" customFormat="1" ht="12.75" x14ac:dyDescent="0.2">
      <c r="A38" s="20" t="s">
        <v>42</v>
      </c>
      <c r="B38" s="19">
        <v>17739334</v>
      </c>
      <c r="C38" s="19">
        <v>2312976</v>
      </c>
      <c r="D38" s="19">
        <f t="shared" si="0"/>
        <v>20052310</v>
      </c>
      <c r="E38" s="19">
        <v>8968154</v>
      </c>
      <c r="F38" s="19">
        <v>6264799</v>
      </c>
      <c r="G38" s="19">
        <f>SUM(D38-E38)</f>
        <v>11084156</v>
      </c>
    </row>
    <row r="39" spans="1:7" s="2" customFormat="1" ht="12.75" x14ac:dyDescent="0.2">
      <c r="A39" s="20" t="s">
        <v>43</v>
      </c>
      <c r="B39" s="19">
        <v>6134550</v>
      </c>
      <c r="C39" s="19">
        <v>1168963</v>
      </c>
      <c r="D39" s="19">
        <f t="shared" si="0"/>
        <v>7303513</v>
      </c>
      <c r="E39" s="19">
        <v>2792354</v>
      </c>
      <c r="F39" s="19">
        <v>2668846</v>
      </c>
      <c r="G39" s="19">
        <f t="shared" si="1"/>
        <v>4511159</v>
      </c>
    </row>
    <row r="40" spans="1:7" s="2" customFormat="1" ht="12.75" x14ac:dyDescent="0.2">
      <c r="A40" s="20" t="s">
        <v>44</v>
      </c>
      <c r="B40" s="19">
        <v>1941621680</v>
      </c>
      <c r="C40" s="19">
        <v>1269737753</v>
      </c>
      <c r="D40" s="19">
        <f t="shared" si="0"/>
        <v>3211359433</v>
      </c>
      <c r="E40" s="19">
        <v>961961986</v>
      </c>
      <c r="F40" s="19">
        <v>886889919</v>
      </c>
      <c r="G40" s="19">
        <f t="shared" si="1"/>
        <v>2249397447</v>
      </c>
    </row>
    <row r="41" spans="1:7" s="2" customFormat="1" ht="12.75" x14ac:dyDescent="0.2">
      <c r="A41" s="20" t="s">
        <v>45</v>
      </c>
      <c r="B41" s="19">
        <v>5286019</v>
      </c>
      <c r="C41" s="19">
        <v>115843</v>
      </c>
      <c r="D41" s="19">
        <f t="shared" si="0"/>
        <v>5401862</v>
      </c>
      <c r="E41" s="19">
        <v>2016362</v>
      </c>
      <c r="F41" s="19">
        <v>1869156</v>
      </c>
      <c r="G41" s="19">
        <f t="shared" si="1"/>
        <v>3385500</v>
      </c>
    </row>
    <row r="42" spans="1:7" s="2" customFormat="1" ht="25.5" x14ac:dyDescent="0.2">
      <c r="A42" s="20" t="s">
        <v>46</v>
      </c>
      <c r="B42" s="19">
        <v>10829631</v>
      </c>
      <c r="C42" s="19">
        <v>2529049</v>
      </c>
      <c r="D42" s="19">
        <f t="shared" si="0"/>
        <v>13358680</v>
      </c>
      <c r="E42" s="19">
        <v>6023840</v>
      </c>
      <c r="F42" s="19">
        <v>5920202</v>
      </c>
      <c r="G42" s="19">
        <f t="shared" si="1"/>
        <v>7334840</v>
      </c>
    </row>
    <row r="43" spans="1:7" s="2" customFormat="1" ht="12.75" x14ac:dyDescent="0.2">
      <c r="A43" s="18" t="s">
        <v>47</v>
      </c>
      <c r="B43" s="19">
        <v>15959035</v>
      </c>
      <c r="C43" s="19">
        <v>5253804</v>
      </c>
      <c r="D43" s="19">
        <f t="shared" si="0"/>
        <v>21212839</v>
      </c>
      <c r="E43" s="19">
        <v>10994268</v>
      </c>
      <c r="F43" s="19">
        <v>10856064</v>
      </c>
      <c r="G43" s="19">
        <f t="shared" si="1"/>
        <v>10218571</v>
      </c>
    </row>
    <row r="44" spans="1:7" s="2" customFormat="1" ht="25.5" x14ac:dyDescent="0.2">
      <c r="A44" s="20" t="s">
        <v>48</v>
      </c>
      <c r="B44" s="19">
        <v>17882388</v>
      </c>
      <c r="C44" s="19">
        <v>-39731.999999999971</v>
      </c>
      <c r="D44" s="19">
        <f t="shared" si="0"/>
        <v>17842656</v>
      </c>
      <c r="E44" s="19">
        <v>7747653</v>
      </c>
      <c r="F44" s="19">
        <v>7361389</v>
      </c>
      <c r="G44" s="19">
        <f t="shared" si="1"/>
        <v>10095003</v>
      </c>
    </row>
    <row r="45" spans="1:7" s="2" customFormat="1" ht="12.75" x14ac:dyDescent="0.2">
      <c r="A45" s="20" t="s">
        <v>49</v>
      </c>
      <c r="B45" s="19">
        <v>12356002</v>
      </c>
      <c r="C45" s="19">
        <v>399873</v>
      </c>
      <c r="D45" s="19">
        <f t="shared" si="0"/>
        <v>12755875</v>
      </c>
      <c r="E45" s="19">
        <v>5216313</v>
      </c>
      <c r="F45" s="19">
        <v>5122761</v>
      </c>
      <c r="G45" s="19">
        <f t="shared" si="1"/>
        <v>7539562</v>
      </c>
    </row>
    <row r="46" spans="1:7" s="2" customFormat="1" ht="12.75" x14ac:dyDescent="0.2">
      <c r="A46" s="20" t="s">
        <v>50</v>
      </c>
      <c r="B46" s="19">
        <v>9445043</v>
      </c>
      <c r="C46" s="19">
        <v>584143</v>
      </c>
      <c r="D46" s="19">
        <f t="shared" si="0"/>
        <v>10029186</v>
      </c>
      <c r="E46" s="19">
        <v>3634586</v>
      </c>
      <c r="F46" s="19">
        <v>3570196</v>
      </c>
      <c r="G46" s="19">
        <f t="shared" si="1"/>
        <v>6394600</v>
      </c>
    </row>
    <row r="47" spans="1:7" s="2" customFormat="1" ht="25.5" x14ac:dyDescent="0.2">
      <c r="A47" s="24" t="s">
        <v>51</v>
      </c>
      <c r="B47" s="19">
        <v>5533139</v>
      </c>
      <c r="C47" s="19">
        <v>32767</v>
      </c>
      <c r="D47" s="19">
        <f>SUM(B47+C47)</f>
        <v>5565906</v>
      </c>
      <c r="E47" s="19">
        <v>1487833</v>
      </c>
      <c r="F47" s="19">
        <v>1118929</v>
      </c>
      <c r="G47" s="19">
        <f t="shared" si="1"/>
        <v>4078073</v>
      </c>
    </row>
    <row r="48" spans="1:7" s="2" customFormat="1" ht="12.75" x14ac:dyDescent="0.2">
      <c r="A48" s="18" t="s">
        <v>52</v>
      </c>
      <c r="B48" s="19">
        <v>0</v>
      </c>
      <c r="C48" s="19">
        <v>7766168</v>
      </c>
      <c r="D48" s="19">
        <f>SUM(B48+C48)</f>
        <v>7766168</v>
      </c>
      <c r="E48" s="19">
        <v>6814081</v>
      </c>
      <c r="F48" s="19">
        <v>6814081</v>
      </c>
      <c r="G48" s="19">
        <f t="shared" si="1"/>
        <v>952087</v>
      </c>
    </row>
    <row r="49" spans="1:7" s="2" customFormat="1" ht="25.5" x14ac:dyDescent="0.2">
      <c r="A49" s="20" t="s">
        <v>53</v>
      </c>
      <c r="B49" s="19">
        <v>31486494</v>
      </c>
      <c r="C49" s="19">
        <v>7424011</v>
      </c>
      <c r="D49" s="19">
        <f t="shared" ref="D49" si="2">SUM(B49+C49)</f>
        <v>38910505</v>
      </c>
      <c r="E49" s="19">
        <v>18829606</v>
      </c>
      <c r="F49" s="19">
        <v>18528549</v>
      </c>
      <c r="G49" s="19">
        <f>SUM(D49-E49)</f>
        <v>20080899</v>
      </c>
    </row>
    <row r="50" spans="1:7" s="2" customFormat="1" ht="12.75" x14ac:dyDescent="0.2">
      <c r="A50" s="18" t="s">
        <v>54</v>
      </c>
      <c r="B50" s="19">
        <v>31136893</v>
      </c>
      <c r="C50" s="19">
        <v>1217177</v>
      </c>
      <c r="D50" s="19">
        <f t="shared" si="0"/>
        <v>32354070</v>
      </c>
      <c r="E50" s="19">
        <v>13550026</v>
      </c>
      <c r="F50" s="19">
        <v>13218444</v>
      </c>
      <c r="G50" s="19">
        <f>SUM(D50-E50)</f>
        <v>18804044</v>
      </c>
    </row>
    <row r="51" spans="1:7" s="2" customFormat="1" ht="12.75" x14ac:dyDescent="0.2">
      <c r="A51" s="20" t="s">
        <v>55</v>
      </c>
      <c r="B51" s="19">
        <v>63357342</v>
      </c>
      <c r="C51" s="25">
        <v>8666664</v>
      </c>
      <c r="D51" s="25">
        <f t="shared" si="0"/>
        <v>72024006</v>
      </c>
      <c r="E51" s="25">
        <v>39178633</v>
      </c>
      <c r="F51" s="25">
        <v>36340784</v>
      </c>
      <c r="G51" s="25">
        <f t="shared" si="1"/>
        <v>32845373</v>
      </c>
    </row>
    <row r="52" spans="1:7" s="2" customFormat="1" ht="12.75" x14ac:dyDescent="0.2">
      <c r="A52" s="26" t="s">
        <v>56</v>
      </c>
      <c r="B52" s="26"/>
    </row>
    <row r="53" spans="1:7" x14ac:dyDescent="0.25">
      <c r="A53" s="27"/>
      <c r="B53" s="19"/>
      <c r="C53" s="19"/>
      <c r="D53" s="19"/>
      <c r="E53" s="19"/>
      <c r="F53" s="19"/>
      <c r="G53" s="19"/>
    </row>
    <row r="54" spans="1:7" x14ac:dyDescent="0.25">
      <c r="B54" s="28"/>
      <c r="C54" s="28"/>
      <c r="D54" s="28"/>
      <c r="E54" s="28"/>
      <c r="F54" s="28"/>
      <c r="G54" s="28"/>
    </row>
  </sheetData>
  <mergeCells count="10">
    <mergeCell ref="A7:A9"/>
    <mergeCell ref="B7:F7"/>
    <mergeCell ref="G7:G8"/>
    <mergeCell ref="A52:B52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 Clasif Admitiva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2023-08-14T16:45:51Z</dcterms:created>
  <dcterms:modified xsi:type="dcterms:W3CDTF">2023-08-14T16:45:51Z</dcterms:modified>
</cp:coreProperties>
</file>