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B5BD77C9-7417-4B44-9422-3EDC1E533021}" xr6:coauthVersionLast="40" xr6:coauthVersionMax="40" xr10:uidLastSave="{00000000-0000-0000-0000-000000000000}"/>
  <bookViews>
    <workbookView xWindow="0" yWindow="0" windowWidth="25200" windowHeight="11175" xr2:uid="{9D620CCA-E148-4579-A3BF-B66EC3453D1F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C43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F14" i="1" l="1"/>
  <c r="F16" i="1"/>
  <c r="F10" i="1"/>
  <c r="F9" i="1" s="1"/>
  <c r="F25" i="1" s="1"/>
  <c r="F28" i="1"/>
  <c r="F27" i="1" s="1"/>
  <c r="F34" i="1"/>
  <c r="F32" i="1" s="1"/>
  <c r="F43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<sst xmlns="http://schemas.openxmlformats.org/spreadsheetml/2006/main" count="39" uniqueCount="29">
  <si>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</si>
  <si>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INSTITUCIONES PÚBLICAS DE SEGURIDAD SOCIAL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</si>
  <si>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</si>
  <si>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</si>
  <si>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</si>
  <si>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</si>
  <si>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</si>
  <si>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</si>
  <si>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</si>
  <si>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</si>
  <si>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</si>
  <si>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</si>
  <si>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</si>
  <si>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</si>
  <si>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</si>
  <si>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</si>
  <si>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</si>
  <si>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</si>
  <si>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</si>
  <si>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</si>
  <si>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</si>
  <si>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</si>
  <si>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</si>
  <si>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</si>
  <si>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Marzo 2023</t>
  </si>
  <si>
    <t>Variaciones de la Hacienda Pública / Patrimonio Generado Neto de Marzo 2023</t>
  </si>
  <si>
    <t>Cambios en el Exceso o Insuficiencia en la Actualización de la Hacienda Pública / Patrimonio Neto de Marzo 2023</t>
  </si>
  <si>
    <t>Hacienda Pública / Patrimonio Neto Final de Marzo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</si>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</sst>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13" fillId="0" borderId="5" xfId="1" applyFont="1" applyBorder="1"/>
    <xf numFmtId="0" fontId="15" fillId="0" borderId="5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F42736E4-72AF-45D8-AC90-35CB6E9A3ADF}"/>
    <cellStyle name="Normal 2 2" xfId="2" xr:uid="{C29151F5-F01E-4D7C-BF41-0AC381148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411055985</v>
          </cell>
          <cell r="G78">
            <v>337155921</v>
          </cell>
        </row>
        <row r="80">
          <cell r="F80">
            <v>-414293199</v>
          </cell>
          <cell r="G80">
            <v>-494468970</v>
          </cell>
        </row>
        <row r="82">
          <cell r="F82">
            <v>0</v>
          </cell>
          <cell r="G82">
            <v>0</v>
          </cell>
        </row>
        <row r="84">
          <cell r="F84">
            <v>1075617038</v>
          </cell>
          <cell r="G84">
            <v>814564703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56E1-8D91-48DF-9F2D-32E44975D786}">
  <sheetPr>
    <tabColor theme="0" tint="-0.14999847407452621"/>
  </sheetPr>
  <dimension ref="A1:G51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2023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0</v>
      </c>
      <c r="C11" s="11"/>
      <c r="D11" s="11"/>
      <c r="E11" s="11"/>
      <c r="F11" s="11">
        <f t="shared" ref="F11:F12" si="0">SUM(B11)</f>
        <v>0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320095733</v>
      </c>
      <c r="D14" s="14">
        <f>SUM(D15)</f>
        <v>337155921</v>
      </c>
      <c r="E14" s="14"/>
      <c r="F14" s="14">
        <f>SUM(F15:F19)</f>
        <v>657251654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337155921</v>
      </c>
      <c r="E15" s="11"/>
      <c r="F15" s="11">
        <f>SUM(D15)</f>
        <v>337155921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-494468970</v>
      </c>
      <c r="D16" s="11"/>
      <c r="E16" s="11"/>
      <c r="F16" s="11">
        <f>SUM(C16)</f>
        <v>-494468970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814564703</v>
      </c>
      <c r="D18" s="11"/>
      <c r="E18" s="11"/>
      <c r="F18" s="11">
        <f>SUM(C18)</f>
        <v>814564703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0</v>
      </c>
      <c r="C25" s="22">
        <f>SUM(C14)</f>
        <v>320095733</v>
      </c>
      <c r="D25" s="22">
        <f>SUM(D14)</f>
        <v>337155921</v>
      </c>
      <c r="E25" s="22">
        <f>SUM(E21)</f>
        <v>0</v>
      </c>
      <c r="F25" s="22">
        <f t="shared" ref="F25" si="1">SUM(F9+F14+F21)</f>
        <v>657251654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80175771</v>
      </c>
      <c r="D32" s="19">
        <f>SUM(D33:D37)</f>
        <v>334952399</v>
      </c>
      <c r="E32" s="20"/>
      <c r="F32" s="20">
        <f>SUM(F33:F37)</f>
        <v>415128170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411055985</v>
      </c>
      <c r="E33" s="11"/>
      <c r="F33" s="11">
        <f>SUM(D33)</f>
        <v>411055985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80175771</v>
      </c>
      <c r="D34" s="11">
        <f>-'[1]1ESF'!G78</f>
        <v>-337155921</v>
      </c>
      <c r="E34" s="11"/>
      <c r="F34" s="11">
        <f>SUM(C34:D34)</f>
        <v>-256980150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261052335</v>
      </c>
      <c r="E36" s="11"/>
      <c r="F36" s="11">
        <f t="shared" ref="F36:F37" si="2">SUM(D36)</f>
        <v>261052335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2.75" x14ac:dyDescent="0.2">
      <c r="A42" s="10"/>
      <c r="B42" s="11"/>
      <c r="C42" s="11"/>
      <c r="D42" s="11"/>
      <c r="E42" s="11"/>
      <c r="F42" s="11"/>
    </row>
    <row r="43" spans="1:6" s="12" customFormat="1" x14ac:dyDescent="0.2">
      <c r="A43" s="21" t="s">
        <v>27</v>
      </c>
      <c r="B43" s="22">
        <f>SUM(B25+B27)</f>
        <v>0</v>
      </c>
      <c r="C43" s="22">
        <f>SUM(C25+C32)</f>
        <v>400271504</v>
      </c>
      <c r="D43" s="22">
        <f>SUM(D25+D32)</f>
        <v>672108320</v>
      </c>
      <c r="E43" s="22">
        <f>SUM(E25+E39)</f>
        <v>0</v>
      </c>
      <c r="F43" s="22">
        <f t="shared" ref="F43" si="3">SUM(F25+F27+F32+F39)</f>
        <v>1072379824</v>
      </c>
    </row>
    <row r="44" spans="1:6" s="12" customFormat="1" ht="8.1" customHeight="1" x14ac:dyDescent="0.2">
      <c r="A44" s="25"/>
      <c r="B44" s="26"/>
      <c r="C44" s="26"/>
      <c r="D44" s="26"/>
      <c r="E44" s="27"/>
      <c r="F44" s="27"/>
    </row>
    <row r="45" spans="1:6" s="12" customFormat="1" ht="12.75" x14ac:dyDescent="0.2">
      <c r="A45" s="28" t="s">
        <v>28</v>
      </c>
      <c r="B45" s="29"/>
      <c r="C45" s="29"/>
      <c r="D45" s="29"/>
      <c r="E45" s="30"/>
      <c r="F45" s="31"/>
    </row>
    <row r="46" spans="1:6" s="12" customFormat="1" ht="12.75" x14ac:dyDescent="0.2"/>
    <row r="47" spans="1:6" s="12" customFormat="1" ht="12.75" x14ac:dyDescent="0.2">
      <c r="F47" s="32"/>
    </row>
    <row r="48" spans="1:6" s="12" customFormat="1" ht="12.75" x14ac:dyDescent="0.2"/>
    <row r="49" spans="6:6" s="12" customFormat="1" ht="12.75" x14ac:dyDescent="0.2">
      <c r="F49" s="32"/>
    </row>
    <row r="50" spans="6:6" s="12" customFormat="1" ht="12.75" x14ac:dyDescent="0.2"/>
    <row r="51" spans="6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2023-05-30T16:55:45Z</dcterms:created>
  <dcterms:modified xsi:type="dcterms:W3CDTF">2023-05-30T16:55:45Z</dcterms:modified>
</cp:coreProperties>
</file>