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8_{401BBAAA-0A3A-4571-A502-4514B07C037B}" xr6:coauthVersionLast="47" xr6:coauthVersionMax="47" xr10:uidLastSave="{00000000-0000-0000-0000-000000000000}"/>
  <bookViews>
    <workbookView xWindow="-120" yWindow="-120" windowWidth="20730" windowHeight="11160" xr2:uid="{8EEA5B31-F569-4D42-A858-2F3D56157A8D}"/>
  </bookViews>
  <sheets>
    <sheet name="6 EA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F43" i="1"/>
  <c r="E43" i="1"/>
  <c r="E41" i="1"/>
  <c r="F41" i="1" s="1"/>
  <c r="E39" i="1"/>
  <c r="F39" i="1" s="1"/>
  <c r="F37" i="1"/>
  <c r="E37" i="1"/>
  <c r="E35" i="1"/>
  <c r="F35" i="1" s="1"/>
  <c r="E33" i="1"/>
  <c r="F33" i="1" s="1"/>
  <c r="F31" i="1"/>
  <c r="E31" i="1"/>
  <c r="E29" i="1"/>
  <c r="E27" i="1" s="1"/>
  <c r="D27" i="1"/>
  <c r="C27" i="1"/>
  <c r="B27" i="1"/>
  <c r="F24" i="1"/>
  <c r="E24" i="1"/>
  <c r="E22" i="1"/>
  <c r="F22" i="1" s="1"/>
  <c r="E20" i="1"/>
  <c r="F20" i="1" s="1"/>
  <c r="F18" i="1"/>
  <c r="E18" i="1"/>
  <c r="E16" i="1"/>
  <c r="F16" i="1" s="1"/>
  <c r="E14" i="1"/>
  <c r="F14" i="1" s="1"/>
  <c r="F12" i="1"/>
  <c r="F10" i="1" s="1"/>
  <c r="E12" i="1"/>
  <c r="E10" i="1"/>
  <c r="D10" i="1"/>
  <c r="C10" i="1"/>
  <c r="C8" i="1" s="1"/>
  <c r="B10" i="1"/>
  <c r="B8" i="1" s="1"/>
  <c r="D8" i="1"/>
  <c r="E8" i="1" l="1"/>
  <c r="F8" i="1" s="1"/>
  <c r="F29" i="1"/>
  <c r="F27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<sst xmlns="http://schemas.openxmlformats.org/spreadsheetml/2006/main" count="31" uniqueCount="31">
  <si>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</si>
  <si>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Y FIDEICOMISOS NO EMPRESARIALES Y NO FINANCIEROS</t>
  </si>
  <si>
    <t xml:space="preserve">ESTADO ANALÍTICO DEL ACTIVO CONSOLIDADO </t>
  </si>
  <si>
    <t>DEL 1 DE ENERO AL 30 DE SEPTIEMBRE DE 2022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</si>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</sst>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85ADE5AF-56A3-4310-B654-AF2F86016C0A}"/>
    <cellStyle name="Normal 2 2" xfId="1" xr:uid="{0B9030E8-639F-4C4A-80C7-74A9C716FA0D}"/>
    <cellStyle name="Normal 3 2 2 2 3" xfId="2" xr:uid="{6FB7B6FE-DED2-44C6-B632-47858FDE1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Con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EADyOP"/>
      <sheetName val="6 EAA"/>
      <sheetName val="5 EFE"/>
      <sheetName val="4 ECSF"/>
      <sheetName val="3 EVHP-P"/>
      <sheetName val="2EA"/>
      <sheetName val="1ESF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7929C-953C-4B30-B17D-B6BB6AA02A41}">
  <sheetPr>
    <tabColor theme="0" tint="-0.14999847407452621"/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11</v>
      </c>
      <c r="B8" s="11">
        <f>SUM(B10+B27)</f>
        <v>49021394821</v>
      </c>
      <c r="C8" s="12">
        <f t="shared" ref="C8:E8" si="0">SUM(C10+C27)</f>
        <v>142680742945</v>
      </c>
      <c r="D8" s="12">
        <f t="shared" si="0"/>
        <v>141611978916</v>
      </c>
      <c r="E8" s="11">
        <f t="shared" si="0"/>
        <v>50090158850</v>
      </c>
      <c r="F8" s="11">
        <f>SUM(E8-B8)</f>
        <v>1068764029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12</v>
      </c>
      <c r="B10" s="16">
        <f>SUM(B12:B24)</f>
        <v>5426340225</v>
      </c>
      <c r="C10" s="17">
        <f t="shared" ref="C10:F10" si="1">SUM(C12:C24)</f>
        <v>135809550033</v>
      </c>
      <c r="D10" s="17">
        <f t="shared" si="1"/>
        <v>132804721274</v>
      </c>
      <c r="E10" s="16">
        <f t="shared" si="1"/>
        <v>8431168984</v>
      </c>
      <c r="F10" s="16">
        <f t="shared" si="1"/>
        <v>3004828759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13</v>
      </c>
      <c r="B12" s="19">
        <v>3720323883</v>
      </c>
      <c r="C12" s="20">
        <v>117398071435</v>
      </c>
      <c r="D12" s="20">
        <v>113646943330</v>
      </c>
      <c r="E12" s="19">
        <f>SUM(B12+C12-D12)</f>
        <v>7471451988</v>
      </c>
      <c r="F12" s="19">
        <f>SUM(E12-B12)</f>
        <v>3751128105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14</v>
      </c>
      <c r="B14" s="19">
        <v>1342477246</v>
      </c>
      <c r="C14" s="19">
        <v>17353857281</v>
      </c>
      <c r="D14" s="19">
        <v>18504864784</v>
      </c>
      <c r="E14" s="19">
        <f>SUM(B14+C14-D14)</f>
        <v>191469743</v>
      </c>
      <c r="F14" s="19">
        <f>SUM(E14-B14)</f>
        <v>-1151007503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15</v>
      </c>
      <c r="B16" s="19">
        <v>10000</v>
      </c>
      <c r="C16" s="19">
        <v>600715155</v>
      </c>
      <c r="D16" s="19">
        <v>279997294</v>
      </c>
      <c r="E16" s="19">
        <f>SUM(B16+C16-D16)</f>
        <v>320727861</v>
      </c>
      <c r="F16" s="19">
        <f>SUM(E16-B16)</f>
        <v>320717861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16</v>
      </c>
      <c r="B18" s="19">
        <v>5888645</v>
      </c>
      <c r="C18" s="19">
        <v>14044298</v>
      </c>
      <c r="D18" s="19">
        <v>14260276</v>
      </c>
      <c r="E18" s="19">
        <f>SUM(B18+C18-D18)</f>
        <v>5672667</v>
      </c>
      <c r="F18" s="19">
        <f>SUM(E18-B18)</f>
        <v>-215978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17</v>
      </c>
      <c r="B20" s="19">
        <v>19412291</v>
      </c>
      <c r="C20" s="19">
        <v>22265115</v>
      </c>
      <c r="D20" s="19">
        <v>13115327</v>
      </c>
      <c r="E20" s="19">
        <f>SUM(B20+C20-D20)</f>
        <v>28562079</v>
      </c>
      <c r="F20" s="19">
        <f>SUM(E20-B20)</f>
        <v>9149788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18</v>
      </c>
      <c r="B22" s="19"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19</v>
      </c>
      <c r="B24" s="19">
        <v>338228160</v>
      </c>
      <c r="C24" s="19">
        <v>420596749</v>
      </c>
      <c r="D24" s="19">
        <v>345540263</v>
      </c>
      <c r="E24" s="19">
        <f>SUM(B24+C24-D24)</f>
        <v>413284646</v>
      </c>
      <c r="F24" s="19">
        <f>SUM(E24-B24)</f>
        <v>75056486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20</v>
      </c>
      <c r="B27" s="16">
        <f>SUM(B29:B45)</f>
        <v>43595054596</v>
      </c>
      <c r="C27" s="17">
        <f>SUM(C29:C45)</f>
        <v>6871192912</v>
      </c>
      <c r="D27" s="17">
        <f>SUM(D29:D45)</f>
        <v>8807257642</v>
      </c>
      <c r="E27" s="16">
        <f>SUM(E29:E45)</f>
        <v>41658989866</v>
      </c>
      <c r="F27" s="16">
        <f>SUM(F29:F45)</f>
        <v>-1936064730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21</v>
      </c>
      <c r="B29" s="19">
        <v>550629395</v>
      </c>
      <c r="C29" s="19">
        <v>432274398</v>
      </c>
      <c r="D29" s="19">
        <v>414389148</v>
      </c>
      <c r="E29" s="19">
        <f>SUM(B29+C29-D29)</f>
        <v>568514645</v>
      </c>
      <c r="F29" s="19">
        <f>SUM(E29-B29)</f>
        <v>17885250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22</v>
      </c>
      <c r="B31" s="19">
        <v>1232687578</v>
      </c>
      <c r="C31" s="19">
        <v>22129002</v>
      </c>
      <c r="D31" s="19">
        <v>21127251</v>
      </c>
      <c r="E31" s="19">
        <f>SUM(B31+C31-D31)</f>
        <v>1233689329</v>
      </c>
      <c r="F31" s="19">
        <f>SUM(E31-B31)</f>
        <v>1001751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23</v>
      </c>
      <c r="B33" s="19">
        <v>25323591530</v>
      </c>
      <c r="C33" s="19">
        <v>2020365814</v>
      </c>
      <c r="D33" s="19">
        <v>4407301193</v>
      </c>
      <c r="E33" s="19">
        <f>SUM(B33+C33-D33)</f>
        <v>22936656151</v>
      </c>
      <c r="F33" s="19">
        <f>SUM(E33-B33)</f>
        <v>-2386935379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24</v>
      </c>
      <c r="B35" s="19">
        <v>4770764188</v>
      </c>
      <c r="C35" s="19">
        <v>382859484</v>
      </c>
      <c r="D35" s="19">
        <v>415358715</v>
      </c>
      <c r="E35" s="19">
        <f>SUM(B35+C35-D35)</f>
        <v>4738264957</v>
      </c>
      <c r="F35" s="19">
        <f>SUM(E35-B35)</f>
        <v>-32499231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25</v>
      </c>
      <c r="B37" s="19">
        <v>43250987</v>
      </c>
      <c r="C37" s="19">
        <v>1562508</v>
      </c>
      <c r="D37" s="19">
        <v>1484436</v>
      </c>
      <c r="E37" s="19">
        <f>SUM(B37+C37-D37)</f>
        <v>43329059</v>
      </c>
      <c r="F37" s="19">
        <f>SUM(E37-B37)</f>
        <v>78072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26</v>
      </c>
      <c r="B39" s="19">
        <v>-827360000</v>
      </c>
      <c r="C39" s="19">
        <v>1385163</v>
      </c>
      <c r="D39" s="19">
        <v>68280</v>
      </c>
      <c r="E39" s="19">
        <f>SUM(B39+C39-D39)</f>
        <v>-826043117</v>
      </c>
      <c r="F39" s="19">
        <f>SUM(E39-B39)</f>
        <v>1316883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27</v>
      </c>
      <c r="B41" s="19">
        <v>12117114693</v>
      </c>
      <c r="C41" s="19">
        <v>3908323350</v>
      </c>
      <c r="D41" s="19">
        <v>3545714491</v>
      </c>
      <c r="E41" s="19">
        <f>SUM(B41+C41-D41)</f>
        <v>12479723552</v>
      </c>
      <c r="F41" s="19">
        <f>SUM(E41-B41)</f>
        <v>362608859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28</v>
      </c>
      <c r="B43" s="19"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29</v>
      </c>
      <c r="B45" s="19">
        <v>384376225</v>
      </c>
      <c r="C45" s="19">
        <v>102293193</v>
      </c>
      <c r="D45" s="19">
        <v>1814128</v>
      </c>
      <c r="E45" s="19">
        <f>SUM(B45+C45-D45)</f>
        <v>484855290</v>
      </c>
      <c r="F45" s="19">
        <f>SUM(E45-B45)</f>
        <v>100479065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30</v>
      </c>
      <c r="B47" s="26"/>
      <c r="C47" s="26"/>
    </row>
    <row r="48" spans="1:6" x14ac:dyDescent="0.25">
      <c r="A48" s="26"/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  <c r="E51" s="27"/>
      <c r="F51" s="28"/>
    </row>
    <row r="52" spans="1:6" x14ac:dyDescent="0.25">
      <c r="A52" s="26"/>
      <c r="B52" s="26"/>
      <c r="C52" s="26"/>
      <c r="E52" s="27"/>
      <c r="F52" s="28"/>
    </row>
    <row r="53" spans="1:6" x14ac:dyDescent="0.25">
      <c r="A53" s="26"/>
      <c r="B53" s="26"/>
      <c r="C53" s="26"/>
      <c r="E53" s="29"/>
      <c r="F53" s="28"/>
    </row>
    <row r="54" spans="1:6" x14ac:dyDescent="0.25">
      <c r="A54" s="26"/>
      <c r="B54" s="26"/>
      <c r="C54" s="26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2022-10-28T16:55:07Z</dcterms:created>
  <dcterms:modified xsi:type="dcterms:W3CDTF">2022-10-28T16:55:07Z</dcterms:modified>
</cp:coreProperties>
</file>