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/>
  <c r="G91" i="1"/>
  <c r="F91" i="1"/>
  <c r="G88" i="1"/>
  <c r="F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F72" i="1"/>
  <c r="G70" i="1"/>
  <c r="F70" i="1"/>
  <c r="G68" i="1"/>
  <c r="G95" i="1" s="1"/>
  <c r="F68" i="1"/>
  <c r="F95" i="1" s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B37" i="1"/>
  <c r="B98" i="1" s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F14" i="1"/>
  <c r="F37" i="1" s="1"/>
  <c r="F62" i="1" s="1"/>
  <c r="F98" i="1" s="1"/>
  <c r="C14" i="1"/>
  <c r="C37" i="1" s="1"/>
  <c r="C98" i="1" s="1"/>
  <c r="B14" i="1"/>
  <c r="A5" i="1"/>
  <c r="G62" i="1" l="1"/>
  <c r="G98" i="1" s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<sst xmlns="http://schemas.openxmlformats.org/spreadsheetml/2006/main" count="69" uniqueCount="66">
  <si>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</si>
  <si>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ENTIDADES PARAESTATALES EMPRESARIALES NO FINANCIERAS CON PARTICIPACIÓN ESTATAL MAYORITARIA</t>
  </si>
  <si>
    <t>ESTADO DE SITUACIÓN FINANCIERA CONSOLIDADO</t>
  </si>
  <si>
    <t>( Cifras en Pesos )</t>
  </si>
  <si>
    <t>CONCEPTO</t>
  </si>
  <si>
    <t>JUN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</si>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</sst>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6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CONTABLES%20ENTIDADE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DEUDA PUB INDIRECTA"/>
    </sheetNames>
    <sheetDataSet>
      <sheetData sheetId="0"/>
      <sheetData sheetId="1"/>
      <sheetData sheetId="2"/>
      <sheetData sheetId="3">
        <row r="5">
          <cell r="A5" t="str">
            <v>AL 30 DE JUNIO DE 2022</v>
          </cell>
        </row>
        <row r="11">
          <cell r="B11">
            <v>273219518</v>
          </cell>
          <cell r="C11">
            <v>203849976</v>
          </cell>
          <cell r="F11">
            <v>109856579</v>
          </cell>
          <cell r="G11">
            <v>119451518</v>
          </cell>
        </row>
        <row r="19">
          <cell r="B19">
            <v>80584356</v>
          </cell>
          <cell r="C19">
            <v>77354460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7616</v>
          </cell>
          <cell r="G26">
            <v>7616</v>
          </cell>
        </row>
        <row r="27">
          <cell r="B27">
            <v>10970875</v>
          </cell>
          <cell r="C27">
            <v>6384882</v>
          </cell>
        </row>
        <row r="28">
          <cell r="F28">
            <v>171641</v>
          </cell>
          <cell r="G28">
            <v>171641</v>
          </cell>
        </row>
        <row r="32">
          <cell r="B32">
            <v>1153429</v>
          </cell>
          <cell r="C32">
            <v>1153429</v>
          </cell>
        </row>
        <row r="35">
          <cell r="F35">
            <v>0</v>
          </cell>
          <cell r="G35">
            <v>0</v>
          </cell>
        </row>
        <row r="36">
          <cell r="B36">
            <v>6297120</v>
          </cell>
          <cell r="C36">
            <v>6219646</v>
          </cell>
        </row>
        <row r="38">
          <cell r="B38">
            <v>-4042937</v>
          </cell>
          <cell r="C38">
            <v>-4042937</v>
          </cell>
          <cell r="F38">
            <v>0</v>
          </cell>
          <cell r="G38">
            <v>0</v>
          </cell>
        </row>
        <row r="40">
          <cell r="B40">
            <v>624713</v>
          </cell>
          <cell r="C40">
            <v>624713</v>
          </cell>
        </row>
        <row r="47">
          <cell r="B47">
            <v>0</v>
          </cell>
          <cell r="C47">
            <v>0</v>
          </cell>
        </row>
        <row r="48">
          <cell r="F48">
            <v>8133163</v>
          </cell>
          <cell r="G48">
            <v>30148850</v>
          </cell>
        </row>
        <row r="51">
          <cell r="F51">
            <v>125705610</v>
          </cell>
          <cell r="G51">
            <v>125705610</v>
          </cell>
        </row>
        <row r="52">
          <cell r="B52">
            <v>51598195</v>
          </cell>
          <cell r="C52">
            <v>77523526</v>
          </cell>
        </row>
        <row r="53">
          <cell r="F53">
            <v>1354492</v>
          </cell>
          <cell r="G53">
            <v>2174451</v>
          </cell>
        </row>
        <row r="56">
          <cell r="F56">
            <v>55555222</v>
          </cell>
          <cell r="G56">
            <v>38219333</v>
          </cell>
        </row>
        <row r="58">
          <cell r="B58">
            <v>2527239034</v>
          </cell>
          <cell r="C58">
            <v>2524746752</v>
          </cell>
        </row>
        <row r="59">
          <cell r="F59">
            <v>8879576</v>
          </cell>
          <cell r="G59">
            <v>8280974</v>
          </cell>
        </row>
        <row r="65">
          <cell r="B65">
            <v>287447082</v>
          </cell>
          <cell r="C65">
            <v>286454144</v>
          </cell>
        </row>
        <row r="66">
          <cell r="F66">
            <v>0</v>
          </cell>
          <cell r="G66">
            <v>0</v>
          </cell>
        </row>
        <row r="74">
          <cell r="B74">
            <v>30400</v>
          </cell>
          <cell r="C74">
            <v>30400</v>
          </cell>
        </row>
        <row r="78">
          <cell r="F78">
            <v>2204524948</v>
          </cell>
          <cell r="G78">
            <v>2204524948</v>
          </cell>
        </row>
        <row r="80">
          <cell r="B80">
            <v>-990887592</v>
          </cell>
          <cell r="C80">
            <v>-930880458</v>
          </cell>
          <cell r="F80">
            <v>7396188</v>
          </cell>
          <cell r="G80">
            <v>7396188</v>
          </cell>
        </row>
        <row r="82">
          <cell r="F82">
            <v>0</v>
          </cell>
          <cell r="G82">
            <v>0</v>
          </cell>
        </row>
        <row r="85">
          <cell r="B85">
            <v>12560581</v>
          </cell>
          <cell r="C85">
            <v>12560581</v>
          </cell>
        </row>
        <row r="86">
          <cell r="F86">
            <v>12203420</v>
          </cell>
          <cell r="G86">
            <v>-85368519</v>
          </cell>
        </row>
        <row r="88">
          <cell r="F88">
            <v>-281295773</v>
          </cell>
          <cell r="G88">
            <v>-192392816</v>
          </cell>
        </row>
        <row r="90"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</row>
        <row r="94">
          <cell r="B94">
            <v>1749909</v>
          </cell>
          <cell r="C94">
            <v>2392681</v>
          </cell>
          <cell r="F94">
            <v>6052001</v>
          </cell>
          <cell r="G94">
            <v>6052001</v>
          </cell>
        </row>
        <row r="97">
          <cell r="F97">
            <v>0</v>
          </cell>
          <cell r="G97">
            <v>0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15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56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tr">
        <f>'[1]ESF (cuentas)'!A5:G5</f>
        <v>AL 30 DE JUNIO DE 2022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3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4</v>
      </c>
      <c r="B7" s="7" t="s">
        <v>5</v>
      </c>
      <c r="C7" s="8" t="s">
        <v>6</v>
      </c>
      <c r="D7" s="8"/>
      <c r="E7" s="9" t="s">
        <v>4</v>
      </c>
      <c r="F7" s="7" t="s">
        <v>5</v>
      </c>
      <c r="G7" s="10" t="s">
        <v>6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7</v>
      </c>
      <c r="B9" s="14"/>
      <c r="C9" s="14"/>
      <c r="D9" s="13"/>
      <c r="E9" s="15" t="s">
        <v>8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9</v>
      </c>
      <c r="B12" s="18"/>
      <c r="C12" s="19"/>
      <c r="D12" s="20"/>
      <c r="E12" s="17" t="s">
        <v>10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11</v>
      </c>
      <c r="B14" s="22">
        <f>SUM('[1]ESF (cuentas)'!B11)</f>
        <v>273219518</v>
      </c>
      <c r="C14" s="22">
        <f>SUM('[1]ESF (cuentas)'!C11)</f>
        <v>203849976</v>
      </c>
      <c r="D14" s="25"/>
      <c r="E14" s="24" t="s">
        <v>12</v>
      </c>
      <c r="F14" s="22">
        <f>SUM('[1]ESF (cuentas)'!F11)</f>
        <v>109856579</v>
      </c>
      <c r="G14" s="22">
        <f>SUM('[1]ESF (cuentas)'!G11)</f>
        <v>119451518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13</v>
      </c>
      <c r="B17" s="22">
        <f>SUM('[1]ESF (cuentas)'!B19)</f>
        <v>80584356</v>
      </c>
      <c r="C17" s="22">
        <f>SUM('[1]ESF (cuentas)'!C19)</f>
        <v>77354460</v>
      </c>
      <c r="D17" s="25"/>
      <c r="E17" s="23" t="s">
        <v>14</v>
      </c>
      <c r="F17" s="22">
        <f>SUM('[1]ESF (cuentas)'!F19)</f>
        <v>0</v>
      </c>
      <c r="G17" s="22">
        <f>SUM('[1]ESF (cuentas)'!G19)</f>
        <v>0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15</v>
      </c>
      <c r="B20" s="22">
        <f>SUM('[1]ESF (cuentas)'!B27)</f>
        <v>10970875</v>
      </c>
      <c r="C20" s="22">
        <f>SUM('[1]ESF (cuentas)'!C27)</f>
        <v>6384882</v>
      </c>
      <c r="D20" s="25"/>
      <c r="E20" s="27" t="s">
        <v>16</v>
      </c>
      <c r="F20" s="22">
        <f>SUM('[1]ESF (cuentas)'!F21)</f>
        <v>0</v>
      </c>
      <c r="G20" s="22">
        <f>SUM('[1]ESF (cuentas)'!G21)</f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7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8"/>
      <c r="F22" s="22"/>
      <c r="G22" s="22"/>
    </row>
    <row r="23" spans="1:7" s="23" customFormat="1" ht="15" customHeight="1" x14ac:dyDescent="0.25">
      <c r="A23" s="24" t="s">
        <v>17</v>
      </c>
      <c r="B23" s="22">
        <f>SUM('[1]ESF (cuentas)'!B32)</f>
        <v>1153429</v>
      </c>
      <c r="C23" s="22">
        <f>SUM('[1]ESF (cuentas)'!C32)</f>
        <v>1153429</v>
      </c>
      <c r="D23" s="25"/>
      <c r="E23" s="28" t="s">
        <v>18</v>
      </c>
      <c r="F23" s="22">
        <f>SUM('[1]ESF (cuentas)'!F24)</f>
        <v>0</v>
      </c>
      <c r="G23" s="22">
        <f>SUM('[1]ESF (cuentas)'!G24)</f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8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8"/>
      <c r="F25" s="22"/>
      <c r="G25" s="22"/>
    </row>
    <row r="26" spans="1:7" s="23" customFormat="1" ht="15" customHeight="1" x14ac:dyDescent="0.25">
      <c r="A26" s="24" t="s">
        <v>19</v>
      </c>
      <c r="B26" s="22">
        <f>SUM('[1]ESF (cuentas)'!B36)</f>
        <v>6297120</v>
      </c>
      <c r="C26" s="22">
        <f>SUM('[1]ESF (cuentas)'!C36)</f>
        <v>6219646</v>
      </c>
      <c r="D26" s="25"/>
      <c r="E26" s="28" t="s">
        <v>20</v>
      </c>
      <c r="F26" s="22">
        <f>SUM('[1]ESF (cuentas)'!F26)</f>
        <v>7616</v>
      </c>
      <c r="G26" s="22">
        <f>SUM('[1]ESF (cuentas)'!G26)</f>
        <v>7616</v>
      </c>
    </row>
    <row r="27" spans="1:7" s="23" customFormat="1" ht="9.9499999999999993" customHeight="1" x14ac:dyDescent="0.25">
      <c r="A27" s="24"/>
      <c r="B27" s="22"/>
      <c r="C27" s="22"/>
      <c r="D27" s="25"/>
      <c r="E27" s="28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8"/>
      <c r="F28" s="22"/>
      <c r="G28" s="22"/>
    </row>
    <row r="29" spans="1:7" s="23" customFormat="1" ht="15" customHeight="1" x14ac:dyDescent="0.25">
      <c r="A29" s="27" t="s">
        <v>21</v>
      </c>
      <c r="B29" s="22">
        <f>SUM('[1]ESF (cuentas)'!B38)</f>
        <v>-4042937</v>
      </c>
      <c r="C29" s="22">
        <f>SUM('[1]ESF (cuentas)'!C38)</f>
        <v>-4042937</v>
      </c>
      <c r="D29" s="25"/>
      <c r="E29" s="27" t="s">
        <v>22</v>
      </c>
      <c r="F29" s="22">
        <f>SUM('[1]ESF (cuentas)'!F28)</f>
        <v>171641</v>
      </c>
      <c r="G29" s="22">
        <f>SUM('[1]ESF (cuentas)'!G28)</f>
        <v>171641</v>
      </c>
    </row>
    <row r="30" spans="1:7" s="23" customFormat="1" ht="15" customHeight="1" x14ac:dyDescent="0.25">
      <c r="A30" s="27"/>
      <c r="B30" s="22"/>
      <c r="C30" s="22"/>
      <c r="D30" s="29"/>
      <c r="E30" s="27"/>
      <c r="F30" s="22"/>
      <c r="G30" s="22"/>
    </row>
    <row r="31" spans="1:7" s="23" customFormat="1" ht="3" customHeight="1" x14ac:dyDescent="0.25">
      <c r="A31" s="24"/>
      <c r="B31" s="22"/>
      <c r="C31" s="22"/>
      <c r="D31" s="29"/>
      <c r="E31" s="28"/>
      <c r="F31" s="22"/>
      <c r="G31" s="22"/>
    </row>
    <row r="32" spans="1:7" s="23" customFormat="1" ht="15" customHeight="1" x14ac:dyDescent="0.25">
      <c r="A32" s="24" t="s">
        <v>23</v>
      </c>
      <c r="B32" s="22">
        <f>SUM('[1]ESF (cuentas)'!B40)</f>
        <v>624713</v>
      </c>
      <c r="C32" s="22">
        <f>SUM('[1]ESF (cuentas)'!C40)</f>
        <v>624713</v>
      </c>
      <c r="D32" s="29"/>
      <c r="E32" s="28" t="s">
        <v>24</v>
      </c>
      <c r="F32" s="22">
        <f>SUM('[1]ESF (cuentas)'!F35)</f>
        <v>0</v>
      </c>
      <c r="G32" s="22">
        <f>SUM('[1]ESF (cuentas)'!G35)</f>
        <v>0</v>
      </c>
    </row>
    <row r="33" spans="1:7" s="23" customFormat="1" ht="9.9499999999999993" customHeight="1" x14ac:dyDescent="0.25">
      <c r="A33" s="24"/>
      <c r="B33" s="22"/>
      <c r="C33" s="22"/>
      <c r="D33" s="29"/>
      <c r="E33" s="28"/>
      <c r="F33" s="22"/>
      <c r="G33" s="22"/>
    </row>
    <row r="34" spans="1:7" s="23" customFormat="1" ht="3" customHeight="1" x14ac:dyDescent="0.25">
      <c r="A34" s="24"/>
      <c r="B34" s="22"/>
      <c r="C34" s="22"/>
      <c r="D34" s="29"/>
      <c r="E34" s="28"/>
      <c r="F34" s="22"/>
      <c r="G34" s="22"/>
    </row>
    <row r="35" spans="1:7" s="23" customFormat="1" ht="15" customHeight="1" x14ac:dyDescent="0.25">
      <c r="A35" s="24"/>
      <c r="B35" s="22"/>
      <c r="C35" s="22"/>
      <c r="D35" s="29"/>
      <c r="E35" s="28" t="s">
        <v>25</v>
      </c>
      <c r="F35" s="22">
        <f>SUM('[1]ESF (cuentas)'!F38)</f>
        <v>0</v>
      </c>
      <c r="G35" s="22">
        <f>SUM('[1]ESF (cuentas)'!G38)</f>
        <v>0</v>
      </c>
    </row>
    <row r="36" spans="1:7" s="23" customFormat="1" ht="9.9499999999999993" customHeight="1" x14ac:dyDescent="0.25">
      <c r="A36" s="24"/>
      <c r="B36" s="22"/>
      <c r="C36" s="22"/>
      <c r="D36" s="29"/>
      <c r="E36" s="28"/>
      <c r="F36" s="22"/>
      <c r="G36" s="22"/>
    </row>
    <row r="37" spans="1:7" s="23" customFormat="1" ht="15" customHeight="1" x14ac:dyDescent="0.25">
      <c r="A37" s="30" t="s">
        <v>26</v>
      </c>
      <c r="B37" s="19">
        <f>SUM(B14:B33)</f>
        <v>368807074</v>
      </c>
      <c r="C37" s="19">
        <f>SUM(C14:C33)</f>
        <v>291544169</v>
      </c>
      <c r="D37" s="29"/>
      <c r="E37" s="17" t="s">
        <v>27</v>
      </c>
      <c r="F37" s="19">
        <f>SUM(F14:F35)</f>
        <v>110035836</v>
      </c>
      <c r="G37" s="19">
        <f>SUM(G14:G35)</f>
        <v>119630775</v>
      </c>
    </row>
    <row r="38" spans="1:7" s="23" customFormat="1" ht="12.75" x14ac:dyDescent="0.25">
      <c r="A38" s="31"/>
      <c r="B38" s="22"/>
      <c r="C38" s="22"/>
      <c r="D38" s="29"/>
      <c r="E38" s="29"/>
      <c r="F38" s="21"/>
      <c r="G38" s="21"/>
    </row>
    <row r="39" spans="1:7" s="23" customFormat="1" ht="15" customHeight="1" x14ac:dyDescent="0.25">
      <c r="A39" s="17" t="s">
        <v>28</v>
      </c>
      <c r="B39" s="22"/>
      <c r="C39" s="22"/>
      <c r="D39" s="29"/>
      <c r="E39" s="17" t="s">
        <v>29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7" s="32" customFormat="1" ht="15" customHeight="1" x14ac:dyDescent="0.25">
      <c r="A41" s="24" t="s">
        <v>30</v>
      </c>
      <c r="B41" s="22">
        <f>SUM('[1]ESF (cuentas)'!B47)</f>
        <v>0</v>
      </c>
      <c r="C41" s="22">
        <f>SUM('[1]ESF (cuentas)'!C47)</f>
        <v>0</v>
      </c>
      <c r="D41" s="28"/>
      <c r="E41" s="24" t="s">
        <v>31</v>
      </c>
      <c r="F41" s="22">
        <f>SUM('[1]ESF (cuentas)'!F48)</f>
        <v>8133163</v>
      </c>
      <c r="G41" s="22">
        <f>SUM('[1]ESF (cuentas)'!G48)</f>
        <v>30148850</v>
      </c>
    </row>
    <row r="42" spans="1:7" s="32" customFormat="1" ht="9.9499999999999993" customHeight="1" x14ac:dyDescent="0.25">
      <c r="A42" s="24"/>
      <c r="B42" s="22"/>
      <c r="C42" s="22"/>
      <c r="D42" s="28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8"/>
      <c r="E43" s="24"/>
      <c r="F43" s="22"/>
      <c r="G43" s="22"/>
    </row>
    <row r="44" spans="1:7" s="23" customFormat="1" ht="15" customHeight="1" x14ac:dyDescent="0.25">
      <c r="A44" s="27" t="s">
        <v>32</v>
      </c>
      <c r="B44" s="22">
        <f>SUM('[1]ESF (cuentas)'!B52)</f>
        <v>51598195</v>
      </c>
      <c r="C44" s="22">
        <f>SUM('[1]ESF (cuentas)'!C52)</f>
        <v>77523526</v>
      </c>
      <c r="D44" s="28"/>
      <c r="E44" s="24" t="s">
        <v>33</v>
      </c>
      <c r="F44" s="22">
        <f>SUM('[1]ESF (cuentas)'!F51)</f>
        <v>125705610</v>
      </c>
      <c r="G44" s="22">
        <f>SUM('[1]ESF (cuentas)'!G51)</f>
        <v>125705610</v>
      </c>
    </row>
    <row r="45" spans="1:7" s="23" customFormat="1" ht="15" customHeight="1" x14ac:dyDescent="0.25">
      <c r="A45" s="27"/>
      <c r="B45" s="22"/>
      <c r="C45" s="22"/>
      <c r="D45" s="28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8"/>
      <c r="E46" s="28"/>
      <c r="F46" s="22"/>
      <c r="G46" s="22"/>
    </row>
    <row r="47" spans="1:7" s="23" customFormat="1" ht="15" customHeight="1" x14ac:dyDescent="0.25">
      <c r="A47" s="27" t="s">
        <v>34</v>
      </c>
      <c r="B47" s="22">
        <f>SUM('[1]ESF (cuentas)'!B58)</f>
        <v>2527239034</v>
      </c>
      <c r="C47" s="22">
        <f>SUM('[1]ESF (cuentas)'!C58)</f>
        <v>2524746752</v>
      </c>
      <c r="D47" s="28"/>
      <c r="E47" s="24" t="s">
        <v>35</v>
      </c>
      <c r="F47" s="22">
        <f>SUM('[1]ESF (cuentas)'!F53)</f>
        <v>1354492</v>
      </c>
      <c r="G47" s="22">
        <f>SUM('[1]ESF (cuentas)'!G53)</f>
        <v>2174451</v>
      </c>
    </row>
    <row r="48" spans="1:7" s="23" customFormat="1" ht="15" customHeight="1" x14ac:dyDescent="0.25">
      <c r="A48" s="27"/>
      <c r="B48" s="22"/>
      <c r="C48" s="22"/>
      <c r="D48" s="28"/>
      <c r="F48" s="22"/>
      <c r="G48" s="22"/>
    </row>
    <row r="49" spans="1:7" s="23" customFormat="1" ht="3" customHeight="1" x14ac:dyDescent="0.25">
      <c r="A49" s="24"/>
      <c r="B49" s="22"/>
      <c r="C49" s="22"/>
      <c r="D49" s="28"/>
      <c r="E49" s="24"/>
      <c r="F49" s="22"/>
      <c r="G49" s="22"/>
    </row>
    <row r="50" spans="1:7" s="23" customFormat="1" ht="15" customHeight="1" x14ac:dyDescent="0.25">
      <c r="A50" s="24" t="s">
        <v>36</v>
      </c>
      <c r="B50" s="22">
        <f>SUM('[1]ESF (cuentas)'!B65)</f>
        <v>287447082</v>
      </c>
      <c r="C50" s="22">
        <f>SUM('[1]ESF (cuentas)'!C65)</f>
        <v>286454144</v>
      </c>
      <c r="D50" s="28"/>
      <c r="E50" s="24" t="s">
        <v>37</v>
      </c>
      <c r="F50" s="22">
        <f>SUM('[1]ESF (cuentas)'!F56)</f>
        <v>55555222</v>
      </c>
      <c r="G50" s="22">
        <f>SUM('[1]ESF (cuentas)'!G56)</f>
        <v>38219333</v>
      </c>
    </row>
    <row r="51" spans="1:7" s="23" customFormat="1" ht="9.9499999999999993" customHeight="1" x14ac:dyDescent="0.25">
      <c r="A51" s="24"/>
      <c r="B51" s="22"/>
      <c r="C51" s="22"/>
      <c r="D51" s="28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8"/>
      <c r="E52" s="24"/>
      <c r="F52" s="22"/>
      <c r="G52" s="22"/>
    </row>
    <row r="53" spans="1:7" s="23" customFormat="1" ht="15" customHeight="1" x14ac:dyDescent="0.25">
      <c r="A53" s="24" t="s">
        <v>38</v>
      </c>
      <c r="B53" s="22">
        <f>SUM('[1]ESF (cuentas)'!B74)</f>
        <v>30400</v>
      </c>
      <c r="C53" s="22">
        <f>SUM('[1]ESF (cuentas)'!C74)</f>
        <v>30400</v>
      </c>
      <c r="D53" s="29"/>
      <c r="E53" s="27" t="s">
        <v>39</v>
      </c>
      <c r="F53" s="22">
        <f>SUM('[1]ESF (cuentas)'!F59)</f>
        <v>8879576</v>
      </c>
      <c r="G53" s="22">
        <f>SUM('[1]ESF (cuentas)'!G59)</f>
        <v>8280974</v>
      </c>
    </row>
    <row r="54" spans="1:7" s="23" customFormat="1" ht="15" customHeight="1" x14ac:dyDescent="0.25">
      <c r="A54" s="24"/>
      <c r="B54" s="22"/>
      <c r="C54" s="22"/>
      <c r="D54" s="29"/>
      <c r="E54" s="27"/>
      <c r="F54" s="33"/>
      <c r="G54" s="33"/>
    </row>
    <row r="55" spans="1:7" s="23" customFormat="1" ht="3" customHeight="1" x14ac:dyDescent="0.25">
      <c r="A55" s="24"/>
      <c r="B55" s="22"/>
      <c r="C55" s="22"/>
      <c r="D55" s="29"/>
      <c r="F55" s="33"/>
      <c r="G55" s="33"/>
    </row>
    <row r="56" spans="1:7" s="32" customFormat="1" ht="15" customHeight="1" x14ac:dyDescent="0.25">
      <c r="A56" s="27" t="s">
        <v>40</v>
      </c>
      <c r="B56" s="34">
        <f>SUM('[1]ESF (cuentas)'!B80)</f>
        <v>-990887592</v>
      </c>
      <c r="C56" s="34">
        <f>SUM('[1]ESF (cuentas)'!C80)</f>
        <v>-930880458</v>
      </c>
      <c r="D56" s="29"/>
      <c r="E56" s="35" t="s">
        <v>41</v>
      </c>
      <c r="F56" s="22">
        <f>SUM('[1]ESF (cuentas)'!F66)</f>
        <v>0</v>
      </c>
      <c r="G56" s="22">
        <f>SUM('[1]ESF (cuentas)'!G66)</f>
        <v>0</v>
      </c>
    </row>
    <row r="57" spans="1:7" s="32" customFormat="1" ht="15" customHeight="1" x14ac:dyDescent="0.25">
      <c r="A57" s="27"/>
      <c r="B57" s="22"/>
      <c r="C57" s="22"/>
      <c r="D57" s="29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2" customFormat="1" ht="15" customHeight="1" x14ac:dyDescent="0.25">
      <c r="A59" s="24" t="s">
        <v>42</v>
      </c>
      <c r="B59" s="22">
        <f>SUM('[1]ESF (cuentas)'!B85)</f>
        <v>12560581</v>
      </c>
      <c r="C59" s="22">
        <f>SUM('[1]ESF (cuentas)'!C85)</f>
        <v>12560581</v>
      </c>
      <c r="D59" s="29"/>
      <c r="E59" s="17" t="s">
        <v>43</v>
      </c>
      <c r="F59" s="19">
        <f>SUM(F41:F56)</f>
        <v>199628063</v>
      </c>
      <c r="G59" s="19">
        <f>SUM(G41:G56)</f>
        <v>204529218</v>
      </c>
    </row>
    <row r="60" spans="1:7" s="32" customFormat="1" ht="12.75" x14ac:dyDescent="0.25">
      <c r="D60" s="29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8"/>
      <c r="E61" s="28"/>
      <c r="F61" s="22"/>
      <c r="G61" s="22"/>
    </row>
    <row r="62" spans="1:7" s="23" customFormat="1" ht="15" customHeight="1" x14ac:dyDescent="0.25">
      <c r="A62" s="27" t="s">
        <v>44</v>
      </c>
      <c r="B62" s="22">
        <f>SUM('[1]ESF (cuentas)'!B92)</f>
        <v>0</v>
      </c>
      <c r="C62" s="22">
        <f>SUM('[1]ESF (cuentas)'!C92)</f>
        <v>0</v>
      </c>
      <c r="D62" s="29"/>
      <c r="E62" s="36" t="s">
        <v>45</v>
      </c>
      <c r="F62" s="37">
        <f>SUM(F37+F59)</f>
        <v>309663899</v>
      </c>
      <c r="G62" s="37">
        <f>SUM(G37+G59)</f>
        <v>324159993</v>
      </c>
    </row>
    <row r="63" spans="1:7" s="23" customFormat="1" ht="15" customHeight="1" x14ac:dyDescent="0.25">
      <c r="A63" s="27"/>
      <c r="B63" s="22"/>
      <c r="C63" s="22"/>
      <c r="D63" s="29"/>
      <c r="F63" s="33"/>
      <c r="G63" s="33"/>
    </row>
    <row r="64" spans="1:7" s="23" customFormat="1" ht="3" customHeight="1" x14ac:dyDescent="0.25">
      <c r="A64" s="24"/>
      <c r="B64" s="22"/>
      <c r="C64" s="22"/>
      <c r="D64" s="29"/>
      <c r="F64" s="33"/>
      <c r="G64" s="33"/>
    </row>
    <row r="65" spans="1:7" s="23" customFormat="1" ht="15" customHeight="1" x14ac:dyDescent="0.25">
      <c r="A65" s="24" t="s">
        <v>46</v>
      </c>
      <c r="B65" s="22">
        <f>SUM('[1]ESF (cuentas)'!B94)</f>
        <v>1749909</v>
      </c>
      <c r="C65" s="22">
        <f>SUM('[1]ESF (cuentas)'!C94)</f>
        <v>2392681</v>
      </c>
      <c r="D65" s="29"/>
      <c r="E65" s="17" t="s">
        <v>47</v>
      </c>
      <c r="F65" s="22"/>
      <c r="G65" s="22"/>
    </row>
    <row r="66" spans="1:7" s="23" customFormat="1" ht="12.75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0" t="s">
        <v>48</v>
      </c>
      <c r="B68" s="19">
        <f>SUM(B41:B65)</f>
        <v>1889737609</v>
      </c>
      <c r="C68" s="19">
        <f>SUM(C41:C65)</f>
        <v>1972827626</v>
      </c>
      <c r="D68" s="29"/>
      <c r="E68" s="30" t="s">
        <v>49</v>
      </c>
      <c r="F68" s="19">
        <f>SUM(F70:F74)</f>
        <v>2211921136</v>
      </c>
      <c r="G68" s="19">
        <f>SUM(G70:G74)</f>
        <v>2211921136</v>
      </c>
    </row>
    <row r="69" spans="1:7" s="23" customFormat="1" ht="9.9499999999999993" customHeight="1" x14ac:dyDescent="0.25">
      <c r="A69" s="24"/>
      <c r="B69" s="22"/>
      <c r="C69" s="22"/>
      <c r="D69" s="29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9"/>
      <c r="E70" s="31" t="s">
        <v>50</v>
      </c>
      <c r="F70" s="22">
        <f>SUM('[1]ESF (cuentas)'!F78)</f>
        <v>2204524948</v>
      </c>
      <c r="G70" s="22">
        <f>SUM('[1]ESF (cuentas)'!G78)</f>
        <v>2204524948</v>
      </c>
    </row>
    <row r="71" spans="1:7" s="23" customFormat="1" ht="9.9499999999999993" customHeight="1" x14ac:dyDescent="0.25">
      <c r="A71" s="24"/>
      <c r="B71" s="22"/>
      <c r="C71" s="22"/>
      <c r="D71" s="29"/>
      <c r="E71" s="38"/>
      <c r="F71" s="39"/>
      <c r="G71" s="39"/>
    </row>
    <row r="72" spans="1:7" s="23" customFormat="1" ht="15" customHeight="1" x14ac:dyDescent="0.25">
      <c r="D72" s="29"/>
      <c r="E72" s="31" t="s">
        <v>51</v>
      </c>
      <c r="F72" s="22">
        <f>SUM('[1]ESF (cuentas)'!F80)</f>
        <v>7396188</v>
      </c>
      <c r="G72" s="22">
        <f>SUM('[1]ESF (cuentas)'!G80)</f>
        <v>7396188</v>
      </c>
    </row>
    <row r="73" spans="1:7" s="23" customFormat="1" ht="9.9499999999999993" customHeight="1" x14ac:dyDescent="0.25">
      <c r="A73" s="24"/>
      <c r="B73" s="22"/>
      <c r="C73" s="22"/>
      <c r="D73" s="29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1" t="s">
        <v>52</v>
      </c>
      <c r="F74" s="34">
        <f>SUM('[1]ESF (cuentas)'!F82)</f>
        <v>0</v>
      </c>
      <c r="G74" s="34">
        <f>SUM('[1]ESF (cuentas)'!G82)</f>
        <v>0</v>
      </c>
    </row>
    <row r="75" spans="1:7" s="23" customFormat="1" ht="9.9499999999999993" customHeight="1" x14ac:dyDescent="0.25">
      <c r="A75" s="38"/>
      <c r="B75" s="40"/>
      <c r="C75" s="19"/>
      <c r="D75" s="29"/>
      <c r="E75" s="31"/>
      <c r="F75" s="39"/>
      <c r="G75" s="39"/>
    </row>
    <row r="76" spans="1:7" s="23" customFormat="1" ht="15.95" customHeight="1" x14ac:dyDescent="0.25">
      <c r="D76" s="29"/>
      <c r="E76" s="30" t="s">
        <v>53</v>
      </c>
      <c r="F76" s="19">
        <f>SUM(F78:F86)</f>
        <v>-263040352</v>
      </c>
      <c r="G76" s="19">
        <f>SUM(G78:G86)</f>
        <v>-271709334</v>
      </c>
    </row>
    <row r="77" spans="1:7" s="23" customFormat="1" ht="9.9499999999999993" customHeight="1" x14ac:dyDescent="0.25">
      <c r="A77" s="24"/>
      <c r="B77" s="40"/>
      <c r="C77" s="22"/>
      <c r="D77" s="29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9"/>
      <c r="E78" s="31" t="s">
        <v>54</v>
      </c>
      <c r="F78" s="22">
        <f>SUM('[1]ESF (cuentas)'!F86)</f>
        <v>12203420</v>
      </c>
      <c r="G78" s="22">
        <f>SUM('[1]ESF (cuentas)'!G86)</f>
        <v>-85368519</v>
      </c>
    </row>
    <row r="79" spans="1:7" s="23" customFormat="1" ht="9.9499999999999993" customHeight="1" x14ac:dyDescent="0.25">
      <c r="A79" s="24"/>
      <c r="B79" s="40"/>
      <c r="C79" s="22"/>
      <c r="D79" s="29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9"/>
      <c r="E80" s="31" t="s">
        <v>55</v>
      </c>
      <c r="F80" s="22">
        <f>SUM('[1]ESF (cuentas)'!F88)</f>
        <v>-281295773</v>
      </c>
      <c r="G80" s="22">
        <f>SUM('[1]ESF (cuentas)'!G88)</f>
        <v>-192392816</v>
      </c>
    </row>
    <row r="81" spans="1:7" s="23" customFormat="1" ht="9.9499999999999993" customHeight="1" x14ac:dyDescent="0.25">
      <c r="A81" s="24"/>
      <c r="B81" s="40"/>
      <c r="C81" s="22"/>
      <c r="D81" s="29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9"/>
      <c r="E82" s="41" t="s">
        <v>56</v>
      </c>
      <c r="F82" s="34">
        <f>SUM('[1]ESF (cuentas)'!F90)</f>
        <v>0</v>
      </c>
      <c r="G82" s="34">
        <f>SUM('[1]ESF (cuentas)'!G90)</f>
        <v>0</v>
      </c>
    </row>
    <row r="83" spans="1:7" s="23" customFormat="1" ht="9.9499999999999993" customHeight="1" x14ac:dyDescent="0.25">
      <c r="A83" s="24"/>
      <c r="B83" s="40"/>
      <c r="C83" s="22"/>
      <c r="D83" s="29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9"/>
      <c r="E84" s="41" t="s">
        <v>57</v>
      </c>
      <c r="F84" s="22">
        <f>SUM('[1]ESF (cuentas)'!F94)</f>
        <v>6052001</v>
      </c>
      <c r="G84" s="22">
        <f>SUM('[1]ESF (cuentas)'!G94)</f>
        <v>6052001</v>
      </c>
    </row>
    <row r="85" spans="1:7" s="23" customFormat="1" ht="9.9499999999999993" customHeight="1" x14ac:dyDescent="0.25">
      <c r="A85" s="24"/>
      <c r="B85" s="40"/>
      <c r="C85" s="22"/>
      <c r="D85" s="29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9"/>
      <c r="E86" s="31" t="s">
        <v>58</v>
      </c>
      <c r="F86" s="22">
        <f>SUM('[1]ESF (cuentas)'!F97)</f>
        <v>0</v>
      </c>
      <c r="G86" s="22">
        <f>SUM('[1]ESF (cuentas)'!G97)</f>
        <v>0</v>
      </c>
    </row>
    <row r="87" spans="1:7" s="23" customFormat="1" ht="9.9499999999999993" customHeight="1" x14ac:dyDescent="0.25">
      <c r="A87" s="24"/>
      <c r="B87" s="40"/>
      <c r="C87" s="22"/>
      <c r="D87" s="29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9"/>
      <c r="E88" s="43" t="s">
        <v>59</v>
      </c>
      <c r="F88" s="19">
        <f>SUM(F91:F93)</f>
        <v>0</v>
      </c>
      <c r="G88" s="19">
        <f>SUM(G91:G93)</f>
        <v>0</v>
      </c>
    </row>
    <row r="89" spans="1:7" s="23" customFormat="1" ht="15" customHeight="1" x14ac:dyDescent="0.25">
      <c r="A89" s="24"/>
      <c r="B89" s="40"/>
      <c r="C89" s="22"/>
      <c r="D89" s="29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9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9"/>
      <c r="E91" s="31" t="s">
        <v>60</v>
      </c>
      <c r="F91" s="22">
        <f>SUM('[1]ESF (cuentas)'!F101)</f>
        <v>0</v>
      </c>
      <c r="G91" s="22">
        <f>SUM('[1]ESF (cuentas)'!G101)</f>
        <v>0</v>
      </c>
    </row>
    <row r="92" spans="1:7" s="23" customFormat="1" ht="9.9499999999999993" customHeight="1" x14ac:dyDescent="0.25">
      <c r="A92" s="24"/>
      <c r="B92" s="40"/>
      <c r="C92" s="22"/>
      <c r="D92" s="29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9"/>
      <c r="E93" s="31" t="s">
        <v>61</v>
      </c>
      <c r="F93" s="22">
        <f>SUM('[1]ESF (cuentas)'!F103)</f>
        <v>0</v>
      </c>
      <c r="G93" s="22">
        <f>SUM('[1]ESF (cuentas)'!G103)</f>
        <v>0</v>
      </c>
    </row>
    <row r="94" spans="1:7" s="23" customFormat="1" ht="9.9499999999999993" customHeight="1" x14ac:dyDescent="0.25">
      <c r="A94" s="24"/>
      <c r="B94" s="40"/>
      <c r="C94" s="22"/>
      <c r="D94" s="29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9"/>
      <c r="E95" s="44" t="s">
        <v>62</v>
      </c>
      <c r="F95" s="37">
        <f>SUM(F68+F76+F88)</f>
        <v>1948880784</v>
      </c>
      <c r="G95" s="37">
        <f>SUM(G68+G76+G88)</f>
        <v>1940211802</v>
      </c>
    </row>
    <row r="96" spans="1:7" s="23" customFormat="1" ht="9.9499999999999993" customHeight="1" x14ac:dyDescent="0.25">
      <c r="A96" s="24"/>
      <c r="B96" s="40"/>
      <c r="C96" s="22"/>
      <c r="D96" s="29"/>
      <c r="E96" s="29"/>
      <c r="F96" s="21"/>
      <c r="G96" s="21"/>
    </row>
    <row r="97" spans="1:7" s="23" customFormat="1" ht="9.9499999999999993" customHeight="1" x14ac:dyDescent="0.25">
      <c r="A97" s="24"/>
      <c r="B97" s="40"/>
      <c r="C97" s="22"/>
      <c r="D97" s="29"/>
      <c r="E97" s="29"/>
      <c r="F97" s="21"/>
      <c r="G97" s="21"/>
    </row>
    <row r="98" spans="1:7" s="23" customFormat="1" ht="15" customHeight="1" x14ac:dyDescent="0.25">
      <c r="A98" s="36" t="s">
        <v>63</v>
      </c>
      <c r="B98" s="37">
        <f>SUM(B37+B68)</f>
        <v>2258544683</v>
      </c>
      <c r="C98" s="37">
        <f>SUM(C37+C68)</f>
        <v>2264371795</v>
      </c>
      <c r="D98" s="29"/>
      <c r="E98" s="44" t="s">
        <v>64</v>
      </c>
      <c r="F98" s="37">
        <f>SUM(F62+F95)</f>
        <v>2258544683</v>
      </c>
      <c r="G98" s="37">
        <f>SUM(G62+G95)</f>
        <v>2264371795</v>
      </c>
    </row>
    <row r="99" spans="1:7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7" s="55" customFormat="1" ht="12.75" x14ac:dyDescent="0.2">
      <c r="A100" s="51" t="s">
        <v>65</v>
      </c>
      <c r="B100" s="52"/>
      <c r="C100" s="53"/>
      <c r="D100" s="53"/>
      <c r="E100" s="54"/>
      <c r="F100" s="54"/>
      <c r="G100" s="54"/>
    </row>
    <row r="101" spans="1:7" s="55" customFormat="1" ht="12.75" x14ac:dyDescent="0.2">
      <c r="A101" s="51"/>
      <c r="B101" s="52"/>
      <c r="C101" s="53"/>
      <c r="D101" s="53"/>
      <c r="E101" s="54"/>
      <c r="F101" s="54"/>
      <c r="G101" s="54"/>
    </row>
    <row r="102" spans="1:7" s="55" customFormat="1" ht="12.75" x14ac:dyDescent="0.2">
      <c r="A102" s="51"/>
      <c r="B102" s="52"/>
      <c r="C102" s="53"/>
      <c r="D102" s="53"/>
      <c r="E102" s="54"/>
    </row>
    <row r="103" spans="1:7" s="56" customFormat="1" ht="12.75" x14ac:dyDescent="0.2">
      <c r="A103" s="55"/>
      <c r="B103" s="55"/>
      <c r="C103" s="55"/>
      <c r="D103" s="55"/>
      <c r="E103" s="55"/>
      <c r="F103" s="55"/>
      <c r="G103" s="55"/>
    </row>
    <row r="104" spans="1:7" s="56" customFormat="1" ht="12.75" x14ac:dyDescent="0.2">
      <c r="A104" s="55"/>
      <c r="B104" s="55"/>
      <c r="C104" s="55"/>
      <c r="D104" s="55"/>
      <c r="E104" s="55"/>
      <c r="F104" s="55"/>
      <c r="G104" s="55"/>
    </row>
    <row r="105" spans="1:7" s="56" customFormat="1" ht="12.75" x14ac:dyDescent="0.2">
      <c r="A105" s="55"/>
      <c r="B105" s="55"/>
      <c r="C105" s="55"/>
      <c r="D105" s="55"/>
      <c r="E105" s="55"/>
      <c r="F105" s="55"/>
      <c r="G105" s="55"/>
    </row>
    <row r="106" spans="1:7" s="56" customFormat="1" ht="12.75" x14ac:dyDescent="0.2">
      <c r="A106" s="55"/>
      <c r="B106" s="55"/>
      <c r="C106" s="55"/>
      <c r="D106" s="55"/>
      <c r="E106" s="55"/>
      <c r="F106" s="55"/>
      <c r="G106" s="55"/>
    </row>
    <row r="107" spans="1:7" s="56" customFormat="1" ht="12.75" x14ac:dyDescent="0.2">
      <c r="A107" s="55"/>
      <c r="B107" s="55"/>
      <c r="C107" s="55"/>
      <c r="D107" s="55"/>
      <c r="E107" s="55"/>
      <c r="F107" s="55"/>
      <c r="G107" s="55"/>
    </row>
    <row r="108" spans="1:7" s="56" customFormat="1" ht="12.75" x14ac:dyDescent="0.2">
      <c r="A108" s="55"/>
      <c r="B108" s="55"/>
      <c r="C108" s="55"/>
      <c r="D108" s="55"/>
      <c r="E108" s="55"/>
      <c r="F108" s="55"/>
      <c r="G108" s="55"/>
    </row>
    <row r="109" spans="1:7" s="56" customFormat="1" ht="12.75" x14ac:dyDescent="0.2">
      <c r="A109" s="55"/>
      <c r="B109" s="55"/>
      <c r="C109" s="55"/>
      <c r="D109" s="55"/>
      <c r="E109" s="57"/>
      <c r="F109" s="57"/>
      <c r="G109" s="57"/>
    </row>
    <row r="110" spans="1:7" s="56" customFormat="1" ht="12.75" x14ac:dyDescent="0.2">
      <c r="A110" s="55"/>
      <c r="B110" s="55"/>
      <c r="C110" s="55"/>
      <c r="D110" s="55"/>
      <c r="E110" s="58"/>
      <c r="F110" s="58"/>
      <c r="G110" s="58"/>
    </row>
    <row r="111" spans="1:7" s="56" customFormat="1" ht="13.5" x14ac:dyDescent="0.25">
      <c r="A111" s="59"/>
      <c r="B111" s="59"/>
      <c r="C111" s="59"/>
      <c r="D111" s="59"/>
      <c r="E111" s="55"/>
      <c r="F111" s="55"/>
      <c r="G111" s="55"/>
    </row>
    <row r="112" spans="1:7" s="56" customFormat="1" ht="13.5" x14ac:dyDescent="0.25">
      <c r="A112" s="60"/>
      <c r="B112" s="60"/>
      <c r="C112" s="60"/>
      <c r="D112" s="60"/>
      <c r="E112" s="60"/>
      <c r="F112" s="60"/>
      <c r="G112" s="60"/>
    </row>
    <row r="113" spans="1:7" s="56" customFormat="1" ht="13.5" x14ac:dyDescent="0.25">
      <c r="A113" s="60"/>
      <c r="B113" s="60"/>
      <c r="C113" s="60"/>
      <c r="D113" s="60"/>
      <c r="E113" s="60"/>
      <c r="F113" s="60"/>
      <c r="G113" s="60"/>
    </row>
    <row r="114" spans="1:7" s="56" customFormat="1" ht="13.5" x14ac:dyDescent="0.25">
      <c r="A114" s="60"/>
      <c r="B114" s="60"/>
      <c r="C114" s="60"/>
      <c r="D114" s="60"/>
      <c r="E114" s="60"/>
      <c r="F114" s="60"/>
      <c r="G114" s="60"/>
    </row>
    <row r="115" spans="1:7" s="56" customFormat="1" ht="13.5" x14ac:dyDescent="0.25">
      <c r="A115" s="2"/>
      <c r="B115" s="2"/>
      <c r="C115" s="2"/>
      <c r="D115" s="2"/>
      <c r="E115" s="60"/>
      <c r="F115" s="60"/>
      <c r="G115" s="60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2022-07-28T17:16:00Z</dcterms:created>
  <dcterms:modified xsi:type="dcterms:W3CDTF">2022-07-28T17:16:01Z</dcterms:modified>
</cp:coreProperties>
</file>